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120" windowHeight="7485"/>
  </bookViews>
  <sheets>
    <sheet name="součet" sheetId="1" r:id="rId1"/>
    <sheet name="01 sprint" sheetId="2" r:id="rId2"/>
    <sheet name="02 middle" sheetId="3" r:id="rId3"/>
    <sheet name="03 long" sheetId="4" r:id="rId4"/>
    <sheet name="04 relay" sheetId="5" r:id="rId5"/>
    <sheet name="List3" sheetId="6" r:id="rId6"/>
  </sheets>
  <calcPr calcId="145621"/>
</workbook>
</file>

<file path=xl/calcChain.xml><?xml version="1.0" encoding="utf-8"?>
<calcChain xmlns="http://schemas.openxmlformats.org/spreadsheetml/2006/main">
  <c r="C16" i="5" l="1"/>
  <c r="C13" i="5"/>
  <c r="C17" i="5"/>
  <c r="C14" i="5"/>
  <c r="C15" i="5"/>
  <c r="G13" i="5"/>
  <c r="G14" i="5"/>
  <c r="G12" i="5"/>
  <c r="C12" i="5"/>
  <c r="G3" i="5"/>
  <c r="G4" i="5"/>
  <c r="G5" i="5"/>
  <c r="G2" i="5"/>
  <c r="C4" i="5"/>
  <c r="C3" i="5"/>
  <c r="C5" i="5"/>
  <c r="C6" i="5"/>
  <c r="C7" i="5"/>
  <c r="C8" i="5"/>
  <c r="C9" i="5"/>
  <c r="C2" i="5"/>
  <c r="J11" i="2"/>
  <c r="J12" i="3"/>
  <c r="J10" i="4"/>
  <c r="J11" i="4"/>
  <c r="J16" i="4"/>
  <c r="D12" i="4"/>
  <c r="J15" i="4"/>
  <c r="D11" i="4"/>
  <c r="J12" i="4"/>
  <c r="D7" i="4"/>
  <c r="J14" i="4"/>
  <c r="D13" i="4"/>
  <c r="J13" i="4"/>
  <c r="D6" i="4"/>
  <c r="J9" i="4"/>
  <c r="D10" i="4"/>
  <c r="J6" i="4"/>
  <c r="D8" i="4"/>
  <c r="J8" i="4"/>
  <c r="J7" i="4"/>
  <c r="D9" i="4"/>
  <c r="J5" i="4"/>
  <c r="D5" i="4"/>
  <c r="D5" i="3"/>
  <c r="J16" i="3"/>
  <c r="J15" i="3"/>
  <c r="D12" i="3"/>
  <c r="J11" i="3"/>
  <c r="J13" i="3"/>
  <c r="D11" i="3"/>
  <c r="J10" i="3"/>
  <c r="D13" i="3"/>
  <c r="J6" i="3"/>
  <c r="D6" i="3"/>
  <c r="J14" i="3"/>
  <c r="D10" i="3"/>
  <c r="J9" i="3"/>
  <c r="D9" i="3"/>
  <c r="J5" i="3"/>
  <c r="D14" i="3"/>
  <c r="J7" i="3"/>
  <c r="D7" i="3"/>
  <c r="J8" i="3"/>
  <c r="D8" i="3"/>
  <c r="J6" i="2"/>
  <c r="J7" i="2"/>
  <c r="J8" i="2"/>
  <c r="J9" i="2"/>
  <c r="J10" i="2"/>
  <c r="J12" i="2"/>
  <c r="J13" i="2"/>
  <c r="J14" i="2"/>
  <c r="J15" i="2"/>
  <c r="J16" i="2"/>
  <c r="J5" i="2"/>
  <c r="D10" i="2"/>
  <c r="D6" i="2"/>
  <c r="D7" i="2"/>
  <c r="D8" i="2"/>
  <c r="D9" i="2"/>
  <c r="D11" i="2"/>
  <c r="D12" i="2"/>
  <c r="D13" i="2"/>
  <c r="D14" i="2"/>
  <c r="D5" i="2"/>
  <c r="M10" i="1" l="1"/>
  <c r="M12" i="1"/>
  <c r="M14" i="1"/>
  <c r="E11" i="1"/>
  <c r="M6" i="1"/>
  <c r="M4" i="1"/>
  <c r="M8" i="1"/>
  <c r="M9" i="1"/>
  <c r="M7" i="1"/>
  <c r="M11" i="1"/>
  <c r="M15" i="1"/>
  <c r="M13" i="1"/>
  <c r="M5" i="1"/>
  <c r="E10" i="1"/>
  <c r="E9" i="1"/>
  <c r="E8" i="1"/>
  <c r="E7" i="1"/>
  <c r="E14" i="1"/>
  <c r="E12" i="1"/>
  <c r="E5" i="1"/>
</calcChain>
</file>

<file path=xl/sharedStrings.xml><?xml version="1.0" encoding="utf-8"?>
<sst xmlns="http://schemas.openxmlformats.org/spreadsheetml/2006/main" count="178" uniqueCount="55">
  <si>
    <t>SPRINT</t>
  </si>
  <si>
    <t>Poklopová</t>
  </si>
  <si>
    <t>Indráková</t>
  </si>
  <si>
    <t>Tesařová</t>
  </si>
  <si>
    <t>Horčičková</t>
  </si>
  <si>
    <t xml:space="preserve">Omová </t>
  </si>
  <si>
    <t>Jakobová</t>
  </si>
  <si>
    <t>D</t>
  </si>
  <si>
    <t>MIDDLE</t>
  </si>
  <si>
    <t>LONG</t>
  </si>
  <si>
    <t>H</t>
  </si>
  <si>
    <t>Král</t>
  </si>
  <si>
    <t>Šedivý</t>
  </si>
  <si>
    <t>Procházka</t>
  </si>
  <si>
    <t>Nykodým</t>
  </si>
  <si>
    <t>Kubelka</t>
  </si>
  <si>
    <t>Kubát</t>
  </si>
  <si>
    <t>Juřeníková</t>
  </si>
  <si>
    <t>Chloupek</t>
  </si>
  <si>
    <t>Kosová</t>
  </si>
  <si>
    <t>Chromá</t>
  </si>
  <si>
    <t>Kabáthová</t>
  </si>
  <si>
    <t>Semík</t>
  </si>
  <si>
    <t>Schuster</t>
  </si>
  <si>
    <t>Minář</t>
  </si>
  <si>
    <t>Hubáček</t>
  </si>
  <si>
    <t>Hájek</t>
  </si>
  <si>
    <t>Knapová J</t>
  </si>
  <si>
    <t>dnf</t>
  </si>
  <si>
    <t>abs</t>
  </si>
  <si>
    <t>disk</t>
  </si>
  <si>
    <t xml:space="preserve">Nominační žebříček - JK Trophy 2015 </t>
  </si>
  <si>
    <t>součet</t>
  </si>
  <si>
    <t>SPRINT LANCASTER</t>
  </si>
  <si>
    <t>W</t>
  </si>
  <si>
    <t>Klingenberg E</t>
  </si>
  <si>
    <t>Omová</t>
  </si>
  <si>
    <t>čas</t>
  </si>
  <si>
    <t>ztráta %</t>
  </si>
  <si>
    <t>body</t>
  </si>
  <si>
    <t>M</t>
  </si>
  <si>
    <t>Kyburz/Fraser</t>
  </si>
  <si>
    <t>MIDDLE ULPHA PARK</t>
  </si>
  <si>
    <t>Kyburz M</t>
  </si>
  <si>
    <t>Bobach</t>
  </si>
  <si>
    <t>LONG BIGLAND</t>
  </si>
  <si>
    <t>Taylor</t>
  </si>
  <si>
    <t>Gueorgiou</t>
  </si>
  <si>
    <t>Nykodym</t>
  </si>
  <si>
    <t>Semik</t>
  </si>
  <si>
    <t>Gristwood</t>
  </si>
  <si>
    <t>Jenzer</t>
  </si>
  <si>
    <t>% 2 ze 3</t>
  </si>
  <si>
    <t xml:space="preserve"> --</t>
  </si>
  <si>
    <t>přímá nom.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</si>
</sst>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5" fontId="0" fillId="0" borderId="0" xfId="0" applyNumberFormat="1"/>
    <xf numFmtId="9" fontId="0" fillId="0" borderId="0" xfId="1" applyFont="1"/>
    <xf numFmtId="45" fontId="0" fillId="0" borderId="0" xfId="0" applyNumberFormat="1" applyAlignment="1">
      <alignment horizontal="center"/>
    </xf>
    <xf numFmtId="45" fontId="0" fillId="0" borderId="1" xfId="0" applyNumberFormat="1" applyBorder="1"/>
    <xf numFmtId="9" fontId="0" fillId="0" borderId="1" xfId="1" applyFont="1" applyBorder="1"/>
    <xf numFmtId="9" fontId="0" fillId="0" borderId="0" xfId="1" applyFont="1" applyAlignment="1">
      <alignment horizontal="center"/>
    </xf>
    <xf numFmtId="45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C20" sqref="C20"/>
    </sheetView>
  </sheetViews>
  <sheetFormatPr defaultRowHeight="15" x14ac:dyDescent="0.25"/>
  <cols>
    <col min="1" max="1" width="23.85546875" customWidth="1"/>
    <col min="2" max="5" width="7.140625" style="1" customWidth="1"/>
    <col min="6" max="6" width="9.140625" style="1" customWidth="1"/>
    <col min="7" max="7" width="9.28515625" style="1" customWidth="1"/>
    <col min="9" max="9" width="21.85546875" style="2" customWidth="1"/>
    <col min="10" max="13" width="6.85546875" style="1" customWidth="1"/>
    <col min="14" max="14" width="9.140625" style="1"/>
  </cols>
  <sheetData>
    <row r="1" spans="1:15" x14ac:dyDescent="0.25">
      <c r="A1" s="3" t="s">
        <v>31</v>
      </c>
    </row>
    <row r="3" spans="1:15" x14ac:dyDescent="0.25">
      <c r="A3" s="4" t="s">
        <v>7</v>
      </c>
      <c r="B3" s="5" t="s">
        <v>0</v>
      </c>
      <c r="C3" s="5" t="s">
        <v>8</v>
      </c>
      <c r="D3" s="5" t="s">
        <v>9</v>
      </c>
      <c r="E3" s="5" t="s">
        <v>32</v>
      </c>
      <c r="F3" s="5" t="s">
        <v>52</v>
      </c>
      <c r="G3" s="19"/>
      <c r="I3" s="8" t="s">
        <v>10</v>
      </c>
      <c r="J3" s="5" t="s">
        <v>0</v>
      </c>
      <c r="K3" s="5" t="s">
        <v>8</v>
      </c>
      <c r="L3" s="5" t="s">
        <v>9</v>
      </c>
      <c r="M3" s="5" t="s">
        <v>32</v>
      </c>
      <c r="N3" s="20" t="s">
        <v>52</v>
      </c>
    </row>
    <row r="4" spans="1:15" x14ac:dyDescent="0.25">
      <c r="A4" s="6" t="s">
        <v>17</v>
      </c>
      <c r="B4" s="7" t="s">
        <v>30</v>
      </c>
      <c r="C4" s="7">
        <v>6</v>
      </c>
      <c r="D4" s="7">
        <v>6</v>
      </c>
      <c r="E4" s="7">
        <v>12</v>
      </c>
      <c r="F4" s="22">
        <v>10.5</v>
      </c>
      <c r="G4" s="24" t="s">
        <v>54</v>
      </c>
      <c r="I4" s="9" t="s">
        <v>13</v>
      </c>
      <c r="J4" s="7">
        <v>4</v>
      </c>
      <c r="K4" s="7">
        <v>6</v>
      </c>
      <c r="L4" s="7">
        <v>6</v>
      </c>
      <c r="M4" s="7">
        <f t="shared" ref="M4:M15" si="0">J4+K4+L4</f>
        <v>16</v>
      </c>
      <c r="N4" s="21">
        <v>5</v>
      </c>
      <c r="O4" s="24" t="s">
        <v>54</v>
      </c>
    </row>
    <row r="5" spans="1:15" x14ac:dyDescent="0.25">
      <c r="A5" s="6" t="s">
        <v>1</v>
      </c>
      <c r="B5" s="7">
        <v>6</v>
      </c>
      <c r="C5" s="7">
        <v>3</v>
      </c>
      <c r="D5" s="7">
        <v>3</v>
      </c>
      <c r="E5" s="7">
        <f>B5+C5+D5</f>
        <v>12</v>
      </c>
      <c r="F5" s="22">
        <v>17.5</v>
      </c>
      <c r="G5" s="24" t="s">
        <v>54</v>
      </c>
      <c r="I5" s="9" t="s">
        <v>11</v>
      </c>
      <c r="J5" s="7">
        <v>6</v>
      </c>
      <c r="K5" s="7">
        <v>3</v>
      </c>
      <c r="L5" s="7">
        <v>5</v>
      </c>
      <c r="M5" s="7">
        <f t="shared" si="0"/>
        <v>14</v>
      </c>
      <c r="N5" s="21">
        <v>6.5</v>
      </c>
      <c r="O5" s="24" t="s">
        <v>54</v>
      </c>
    </row>
    <row r="6" spans="1:15" x14ac:dyDescent="0.25">
      <c r="A6" s="6" t="s">
        <v>2</v>
      </c>
      <c r="B6" s="7">
        <v>5</v>
      </c>
      <c r="C6" s="7">
        <v>4</v>
      </c>
      <c r="D6" s="7" t="s">
        <v>29</v>
      </c>
      <c r="E6" s="7">
        <v>9</v>
      </c>
      <c r="F6" s="22">
        <v>18</v>
      </c>
      <c r="G6" s="24" t="s">
        <v>54</v>
      </c>
      <c r="I6" s="9" t="s">
        <v>12</v>
      </c>
      <c r="J6" s="7">
        <v>5</v>
      </c>
      <c r="K6" s="7">
        <v>4</v>
      </c>
      <c r="L6" s="7">
        <v>3</v>
      </c>
      <c r="M6" s="7">
        <f t="shared" si="0"/>
        <v>12</v>
      </c>
      <c r="N6" s="21">
        <v>7.5</v>
      </c>
      <c r="O6" s="24" t="s">
        <v>54</v>
      </c>
    </row>
    <row r="7" spans="1:15" x14ac:dyDescent="0.25">
      <c r="A7" s="4" t="s">
        <v>6</v>
      </c>
      <c r="B7" s="5">
        <v>1</v>
      </c>
      <c r="C7" s="5">
        <v>5</v>
      </c>
      <c r="D7" s="5">
        <v>2</v>
      </c>
      <c r="E7" s="5">
        <f t="shared" ref="E4:E11" si="1">B7+C7+D7</f>
        <v>8</v>
      </c>
      <c r="F7" s="22">
        <v>19</v>
      </c>
      <c r="G7" s="23"/>
      <c r="I7" s="8" t="s">
        <v>16</v>
      </c>
      <c r="J7" s="5">
        <v>1</v>
      </c>
      <c r="K7" s="5">
        <v>5</v>
      </c>
      <c r="L7" s="5">
        <v>4</v>
      </c>
      <c r="M7" s="5">
        <f t="shared" si="0"/>
        <v>10</v>
      </c>
      <c r="N7" s="21">
        <v>7.5</v>
      </c>
    </row>
    <row r="8" spans="1:15" x14ac:dyDescent="0.25">
      <c r="A8" s="4" t="s">
        <v>5</v>
      </c>
      <c r="B8" s="5">
        <v>2</v>
      </c>
      <c r="C8" s="5">
        <v>1</v>
      </c>
      <c r="D8" s="5">
        <v>5</v>
      </c>
      <c r="E8" s="5">
        <f t="shared" si="1"/>
        <v>8</v>
      </c>
      <c r="F8" s="22">
        <v>22.5</v>
      </c>
      <c r="G8" s="23"/>
      <c r="I8" s="8" t="s">
        <v>14</v>
      </c>
      <c r="J8" s="5">
        <v>3</v>
      </c>
      <c r="K8" s="5">
        <v>2</v>
      </c>
      <c r="L8" s="5">
        <v>2</v>
      </c>
      <c r="M8" s="5">
        <f t="shared" si="0"/>
        <v>7</v>
      </c>
      <c r="N8" s="21">
        <v>9.5</v>
      </c>
    </row>
    <row r="9" spans="1:15" x14ac:dyDescent="0.25">
      <c r="A9" s="4" t="s">
        <v>4</v>
      </c>
      <c r="B9" s="5">
        <v>3</v>
      </c>
      <c r="C9" s="5">
        <v>2</v>
      </c>
      <c r="D9" s="5">
        <v>1</v>
      </c>
      <c r="E9" s="5">
        <f t="shared" si="1"/>
        <v>6</v>
      </c>
      <c r="F9" s="22">
        <v>21</v>
      </c>
      <c r="G9" s="23"/>
      <c r="I9" s="8" t="s">
        <v>15</v>
      </c>
      <c r="J9" s="5">
        <v>2</v>
      </c>
      <c r="K9" s="5"/>
      <c r="L9" s="5"/>
      <c r="M9" s="5">
        <f t="shared" si="0"/>
        <v>2</v>
      </c>
      <c r="N9" s="21">
        <v>15.5</v>
      </c>
    </row>
    <row r="10" spans="1:15" x14ac:dyDescent="0.25">
      <c r="A10" s="4" t="s">
        <v>3</v>
      </c>
      <c r="B10" s="5">
        <v>4</v>
      </c>
      <c r="C10" s="5"/>
      <c r="D10" s="5"/>
      <c r="E10" s="5">
        <f t="shared" si="1"/>
        <v>4</v>
      </c>
      <c r="F10" s="22">
        <v>27.5</v>
      </c>
      <c r="G10" s="23"/>
      <c r="I10" s="8" t="s">
        <v>26</v>
      </c>
      <c r="J10" s="5"/>
      <c r="K10" s="5"/>
      <c r="L10" s="5">
        <v>1</v>
      </c>
      <c r="M10" s="5">
        <f>J10+K10+L10</f>
        <v>1</v>
      </c>
      <c r="N10" s="21">
        <v>10</v>
      </c>
    </row>
    <row r="11" spans="1:15" x14ac:dyDescent="0.25">
      <c r="A11" s="4" t="s">
        <v>21</v>
      </c>
      <c r="B11" s="5"/>
      <c r="C11" s="5"/>
      <c r="D11" s="5">
        <v>4</v>
      </c>
      <c r="E11" s="5">
        <f t="shared" si="1"/>
        <v>4</v>
      </c>
      <c r="F11" s="22">
        <v>25.5</v>
      </c>
      <c r="G11" s="23"/>
      <c r="I11" s="8" t="s">
        <v>18</v>
      </c>
      <c r="J11" s="5"/>
      <c r="K11" s="5">
        <v>1</v>
      </c>
      <c r="L11" s="5"/>
      <c r="M11" s="5">
        <f>J11+K11+L11</f>
        <v>1</v>
      </c>
      <c r="N11" s="21">
        <v>12.5</v>
      </c>
    </row>
    <row r="12" spans="1:15" x14ac:dyDescent="0.25">
      <c r="A12" s="4" t="s">
        <v>20</v>
      </c>
      <c r="B12" s="5"/>
      <c r="C12" s="5"/>
      <c r="D12" s="5"/>
      <c r="E12" s="5">
        <f>B12+C12+D12</f>
        <v>0</v>
      </c>
      <c r="F12" s="22">
        <v>27.5</v>
      </c>
      <c r="G12" s="23"/>
      <c r="I12" s="8" t="s">
        <v>24</v>
      </c>
      <c r="J12" s="5"/>
      <c r="K12" s="5"/>
      <c r="L12" s="5"/>
      <c r="M12" s="5">
        <f>J12+K12+L12</f>
        <v>0</v>
      </c>
      <c r="N12" s="21">
        <v>14.5</v>
      </c>
    </row>
    <row r="13" spans="1:15" x14ac:dyDescent="0.25">
      <c r="A13" s="4" t="s">
        <v>27</v>
      </c>
      <c r="B13" s="5"/>
      <c r="C13" s="5" t="s">
        <v>28</v>
      </c>
      <c r="D13" s="5" t="s">
        <v>29</v>
      </c>
      <c r="E13" s="5">
        <v>0</v>
      </c>
      <c r="F13" s="22" t="s">
        <v>53</v>
      </c>
      <c r="G13" s="23"/>
      <c r="I13" s="8" t="s">
        <v>23</v>
      </c>
      <c r="J13" s="5"/>
      <c r="K13" s="5"/>
      <c r="L13" s="5"/>
      <c r="M13" s="5">
        <f>J13+K13+L13</f>
        <v>0</v>
      </c>
      <c r="N13" s="21">
        <v>16.5</v>
      </c>
    </row>
    <row r="14" spans="1:15" x14ac:dyDescent="0.25">
      <c r="A14" s="4" t="s">
        <v>19</v>
      </c>
      <c r="B14" s="5"/>
      <c r="C14" s="5"/>
      <c r="D14" s="5"/>
      <c r="E14" s="5">
        <f>B14+C14+D14</f>
        <v>0</v>
      </c>
      <c r="F14" s="22">
        <v>24.5</v>
      </c>
      <c r="G14" s="23"/>
      <c r="I14" s="8" t="s">
        <v>25</v>
      </c>
      <c r="J14" s="5"/>
      <c r="K14" s="5"/>
      <c r="L14" s="5"/>
      <c r="M14" s="5">
        <f>J14+K14+L14</f>
        <v>0</v>
      </c>
      <c r="N14" s="21">
        <v>21</v>
      </c>
    </row>
    <row r="15" spans="1:15" x14ac:dyDescent="0.25">
      <c r="I15" s="8" t="s">
        <v>22</v>
      </c>
      <c r="J15" s="5"/>
      <c r="K15" s="5"/>
      <c r="L15" s="5"/>
      <c r="M15" s="5">
        <f>J15+K15+L15</f>
        <v>0</v>
      </c>
      <c r="N15" s="21">
        <v>28</v>
      </c>
    </row>
  </sheetData>
  <sortState ref="A4:F5">
    <sortCondition ref="F4:F5"/>
  </sortState>
  <conditionalFormatting sqref="N4:N15 F4:G14">
    <cfRule type="colorScale" priority="2">
      <colorScale>
        <cfvo type="num" val="0"/>
        <cfvo type="num" val="15"/>
        <cfvo type="num" val="30"/>
        <color rgb="FF92D050"/>
        <color rgb="FFFFEB84"/>
        <color rgb="FFFF0000"/>
      </colorScale>
    </cfRule>
  </conditionalFormatting>
  <conditionalFormatting sqref="O4:O6">
    <cfRule type="colorScale" priority="1">
      <colorScale>
        <cfvo type="num" val="0"/>
        <cfvo type="num" val="15"/>
        <cfvo type="num" val="30"/>
        <color rgb="FF92D050"/>
        <color rgb="FFFFEB84"/>
        <color rgb="FFFF0000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17" sqref="D17"/>
    </sheetView>
  </sheetViews>
  <sheetFormatPr defaultRowHeight="15" x14ac:dyDescent="0.25"/>
  <cols>
    <col min="1" max="1" width="4.7109375" customWidth="1"/>
    <col min="2" max="2" width="24.140625" customWidth="1"/>
    <col min="3" max="3" width="9.140625" style="12"/>
    <col min="4" max="4" width="9.140625" style="15"/>
    <col min="5" max="5" width="9.140625" style="1"/>
    <col min="7" max="7" width="5.140625" customWidth="1"/>
    <col min="8" max="8" width="20.28515625" customWidth="1"/>
    <col min="9" max="11" width="9.140625" style="1"/>
  </cols>
  <sheetData>
    <row r="1" spans="1:11" x14ac:dyDescent="0.25">
      <c r="A1" t="s">
        <v>33</v>
      </c>
    </row>
    <row r="3" spans="1:11" x14ac:dyDescent="0.25">
      <c r="A3" s="1" t="s">
        <v>34</v>
      </c>
      <c r="C3" s="12" t="s">
        <v>37</v>
      </c>
      <c r="D3" s="15" t="s">
        <v>38</v>
      </c>
      <c r="E3" s="1" t="s">
        <v>39</v>
      </c>
      <c r="G3" s="5" t="s">
        <v>40</v>
      </c>
      <c r="H3" s="4"/>
      <c r="I3" s="5" t="s">
        <v>37</v>
      </c>
      <c r="J3" s="5" t="s">
        <v>38</v>
      </c>
      <c r="K3" s="5" t="s">
        <v>39</v>
      </c>
    </row>
    <row r="4" spans="1:11" x14ac:dyDescent="0.25">
      <c r="A4" s="4">
        <v>1</v>
      </c>
      <c r="B4" s="4" t="s">
        <v>35</v>
      </c>
      <c r="C4" s="16">
        <v>1.0810185185185185E-2</v>
      </c>
      <c r="D4" s="17"/>
      <c r="E4" s="5"/>
      <c r="G4" s="4">
        <v>1</v>
      </c>
      <c r="H4" s="4" t="s">
        <v>41</v>
      </c>
      <c r="I4" s="16">
        <v>1.1076388888888887E-2</v>
      </c>
      <c r="J4" s="5"/>
      <c r="K4" s="5"/>
    </row>
    <row r="5" spans="1:11" x14ac:dyDescent="0.25">
      <c r="A5" s="4">
        <v>14</v>
      </c>
      <c r="B5" s="4" t="s">
        <v>1</v>
      </c>
      <c r="C5" s="16">
        <v>1.2453703703703703E-2</v>
      </c>
      <c r="D5" s="17">
        <f>C5/$C$4-1</f>
        <v>0.15203426124197006</v>
      </c>
      <c r="E5" s="5">
        <v>6</v>
      </c>
      <c r="G5" s="4">
        <v>9</v>
      </c>
      <c r="H5" s="4" t="s">
        <v>11</v>
      </c>
      <c r="I5" s="16">
        <v>1.1712962962962965E-2</v>
      </c>
      <c r="J5" s="17">
        <f>I5/$I$4-1</f>
        <v>5.7471264367816355E-2</v>
      </c>
      <c r="K5" s="5">
        <v>6</v>
      </c>
    </row>
    <row r="6" spans="1:11" x14ac:dyDescent="0.25">
      <c r="A6" s="4">
        <v>26</v>
      </c>
      <c r="B6" s="4" t="s">
        <v>2</v>
      </c>
      <c r="C6" s="16">
        <v>1.2916666666666667E-2</v>
      </c>
      <c r="D6" s="17">
        <f t="shared" ref="D6:D14" si="0">C6/$C$4-1</f>
        <v>0.19486081370449693</v>
      </c>
      <c r="E6" s="5">
        <v>5</v>
      </c>
      <c r="G6" s="4">
        <v>13</v>
      </c>
      <c r="H6" s="4" t="s">
        <v>12</v>
      </c>
      <c r="I6" s="16">
        <v>1.1875000000000002E-2</v>
      </c>
      <c r="J6" s="17">
        <f t="shared" ref="J6:J16" si="1">I6/$I$4-1</f>
        <v>7.210031347962409E-2</v>
      </c>
      <c r="K6" s="5">
        <v>5</v>
      </c>
    </row>
    <row r="7" spans="1:11" x14ac:dyDescent="0.25">
      <c r="A7" s="4">
        <v>29</v>
      </c>
      <c r="B7" s="4" t="s">
        <v>3</v>
      </c>
      <c r="C7" s="16">
        <v>1.2962962962962963E-2</v>
      </c>
      <c r="D7" s="17">
        <f t="shared" si="0"/>
        <v>0.19914346895074941</v>
      </c>
      <c r="E7" s="5">
        <v>4</v>
      </c>
      <c r="G7" s="4">
        <v>14</v>
      </c>
      <c r="H7" s="4" t="s">
        <v>13</v>
      </c>
      <c r="I7" s="16">
        <v>1.1921296296296298E-2</v>
      </c>
      <c r="J7" s="17">
        <f t="shared" si="1"/>
        <v>7.6280041797283538E-2</v>
      </c>
      <c r="K7" s="5">
        <v>4</v>
      </c>
    </row>
    <row r="8" spans="1:11" x14ac:dyDescent="0.25">
      <c r="A8" s="4">
        <v>30</v>
      </c>
      <c r="B8" s="4" t="s">
        <v>4</v>
      </c>
      <c r="C8" s="16">
        <v>1.298611111111111E-2</v>
      </c>
      <c r="D8" s="17">
        <f t="shared" si="0"/>
        <v>0.20128479657387577</v>
      </c>
      <c r="E8" s="5">
        <v>3</v>
      </c>
      <c r="G8" s="4">
        <v>18</v>
      </c>
      <c r="H8" s="4" t="s">
        <v>14</v>
      </c>
      <c r="I8" s="16">
        <v>1.2025462962962962E-2</v>
      </c>
      <c r="J8" s="17">
        <f t="shared" si="1"/>
        <v>8.5684430512016796E-2</v>
      </c>
      <c r="K8" s="5">
        <v>3</v>
      </c>
    </row>
    <row r="9" spans="1:11" x14ac:dyDescent="0.25">
      <c r="A9" s="4">
        <v>32</v>
      </c>
      <c r="B9" s="4" t="s">
        <v>36</v>
      </c>
      <c r="C9" s="16">
        <v>1.3043981481481483E-2</v>
      </c>
      <c r="D9" s="17">
        <f t="shared" si="0"/>
        <v>0.20663811563169188</v>
      </c>
      <c r="E9" s="5">
        <v>2</v>
      </c>
      <c r="G9" s="4">
        <v>23</v>
      </c>
      <c r="H9" s="4" t="s">
        <v>15</v>
      </c>
      <c r="I9" s="16">
        <v>1.2060185185185186E-2</v>
      </c>
      <c r="J9" s="17">
        <f t="shared" si="1"/>
        <v>8.8819226750261437E-2</v>
      </c>
      <c r="K9" s="5">
        <v>2</v>
      </c>
    </row>
    <row r="10" spans="1:11" x14ac:dyDescent="0.25">
      <c r="A10" s="4">
        <v>34</v>
      </c>
      <c r="B10" s="4" t="s">
        <v>6</v>
      </c>
      <c r="C10" s="16">
        <v>1.3136574074074077E-2</v>
      </c>
      <c r="D10" s="17">
        <f t="shared" si="0"/>
        <v>0.21520342612419729</v>
      </c>
      <c r="E10" s="5">
        <v>1</v>
      </c>
      <c r="G10" s="4">
        <v>25</v>
      </c>
      <c r="H10" s="4" t="s">
        <v>16</v>
      </c>
      <c r="I10" s="16">
        <v>1.2094907407407408E-2</v>
      </c>
      <c r="J10" s="17">
        <f t="shared" si="1"/>
        <v>9.1954022988506079E-2</v>
      </c>
      <c r="K10" s="5">
        <v>1</v>
      </c>
    </row>
    <row r="11" spans="1:11" x14ac:dyDescent="0.25">
      <c r="A11" s="4">
        <v>40</v>
      </c>
      <c r="B11" s="4" t="s">
        <v>20</v>
      </c>
      <c r="C11" s="16">
        <v>1.324074074074074E-2</v>
      </c>
      <c r="D11" s="17">
        <f t="shared" si="0"/>
        <v>0.22483940042826545</v>
      </c>
      <c r="E11" s="5"/>
      <c r="G11" s="4">
        <v>27</v>
      </c>
      <c r="H11" s="4" t="s">
        <v>26</v>
      </c>
      <c r="I11" s="16">
        <v>1.2152777777777778E-2</v>
      </c>
      <c r="J11" s="17">
        <f t="shared" si="1"/>
        <v>9.7178683385580111E-2</v>
      </c>
      <c r="K11" s="5"/>
    </row>
    <row r="12" spans="1:11" x14ac:dyDescent="0.25">
      <c r="A12" s="4">
        <v>42</v>
      </c>
      <c r="B12" s="4" t="s">
        <v>19</v>
      </c>
      <c r="C12" s="16">
        <v>1.3275462962962963E-2</v>
      </c>
      <c r="D12" s="17">
        <f t="shared" si="0"/>
        <v>0.22805139186295498</v>
      </c>
      <c r="E12" s="5"/>
      <c r="G12" s="4">
        <v>31</v>
      </c>
      <c r="H12" s="4" t="s">
        <v>18</v>
      </c>
      <c r="I12" s="16">
        <v>1.2233796296296296E-2</v>
      </c>
      <c r="J12" s="17">
        <f t="shared" si="1"/>
        <v>0.10449320794148398</v>
      </c>
      <c r="K12" s="5"/>
    </row>
    <row r="13" spans="1:11" x14ac:dyDescent="0.25">
      <c r="A13" s="4">
        <v>45</v>
      </c>
      <c r="B13" s="4" t="s">
        <v>27</v>
      </c>
      <c r="C13" s="16">
        <v>1.3356481481481483E-2</v>
      </c>
      <c r="D13" s="17">
        <f t="shared" si="0"/>
        <v>0.23554603854389744</v>
      </c>
      <c r="E13" s="5"/>
      <c r="G13" s="4">
        <v>36</v>
      </c>
      <c r="H13" s="4" t="s">
        <v>23</v>
      </c>
      <c r="I13" s="16">
        <v>1.2453703703703703E-2</v>
      </c>
      <c r="J13" s="17">
        <f t="shared" si="1"/>
        <v>0.12434691745036575</v>
      </c>
      <c r="K13" s="5"/>
    </row>
    <row r="14" spans="1:11" x14ac:dyDescent="0.25">
      <c r="A14" s="4">
        <v>55</v>
      </c>
      <c r="B14" s="4" t="s">
        <v>21</v>
      </c>
      <c r="C14" s="16">
        <v>1.3657407407407408E-2</v>
      </c>
      <c r="D14" s="17">
        <f t="shared" si="0"/>
        <v>0.2633832976445396</v>
      </c>
      <c r="E14" s="5"/>
      <c r="G14" s="4">
        <v>41</v>
      </c>
      <c r="H14" s="4" t="s">
        <v>24</v>
      </c>
      <c r="I14" s="16">
        <v>1.2638888888888889E-2</v>
      </c>
      <c r="J14" s="17">
        <f t="shared" si="1"/>
        <v>0.14106583072100332</v>
      </c>
      <c r="K14" s="5"/>
    </row>
    <row r="15" spans="1:11" x14ac:dyDescent="0.25">
      <c r="A15" s="4"/>
      <c r="B15" s="4" t="s">
        <v>17</v>
      </c>
      <c r="C15" s="16" t="s">
        <v>30</v>
      </c>
      <c r="D15" s="17"/>
      <c r="E15" s="5"/>
      <c r="G15" s="4">
        <v>45</v>
      </c>
      <c r="H15" s="4" t="s">
        <v>25</v>
      </c>
      <c r="I15" s="16">
        <v>1.2708333333333334E-2</v>
      </c>
      <c r="J15" s="17">
        <f t="shared" si="1"/>
        <v>0.14733542319749238</v>
      </c>
      <c r="K15" s="5"/>
    </row>
    <row r="16" spans="1:11" x14ac:dyDescent="0.25">
      <c r="G16" s="4">
        <v>115</v>
      </c>
      <c r="H16" s="4" t="s">
        <v>22</v>
      </c>
      <c r="I16" s="16">
        <v>1.5300925925925926E-2</v>
      </c>
      <c r="J16" s="17">
        <f t="shared" si="1"/>
        <v>0.38140020898641613</v>
      </c>
      <c r="K16" s="5"/>
    </row>
    <row r="17" spans="9:10" x14ac:dyDescent="0.25">
      <c r="I17" s="12"/>
      <c r="J17" s="15"/>
    </row>
    <row r="18" spans="9:10" x14ac:dyDescent="0.25">
      <c r="I18" s="12"/>
    </row>
    <row r="19" spans="9:10" x14ac:dyDescent="0.25">
      <c r="I19" s="12"/>
    </row>
    <row r="20" spans="9:10" x14ac:dyDescent="0.25">
      <c r="I20" s="12"/>
    </row>
    <row r="21" spans="9:10" x14ac:dyDescent="0.25">
      <c r="I21" s="1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17" sqref="G17"/>
    </sheetView>
  </sheetViews>
  <sheetFormatPr defaultRowHeight="15" x14ac:dyDescent="0.25"/>
  <cols>
    <col min="1" max="1" width="4.7109375" customWidth="1"/>
    <col min="2" max="2" width="24.140625" customWidth="1"/>
    <col min="7" max="7" width="5.140625" customWidth="1"/>
    <col min="8" max="8" width="20.28515625" customWidth="1"/>
  </cols>
  <sheetData>
    <row r="1" spans="1:11" x14ac:dyDescent="0.25">
      <c r="A1" t="s">
        <v>42</v>
      </c>
    </row>
    <row r="3" spans="1:11" x14ac:dyDescent="0.25">
      <c r="A3" s="1" t="s">
        <v>34</v>
      </c>
      <c r="C3" s="12" t="s">
        <v>37</v>
      </c>
      <c r="D3" s="15" t="s">
        <v>38</v>
      </c>
      <c r="E3" s="1" t="s">
        <v>39</v>
      </c>
      <c r="G3" s="5" t="s">
        <v>40</v>
      </c>
      <c r="H3" s="4"/>
      <c r="I3" s="5" t="s">
        <v>37</v>
      </c>
      <c r="J3" s="5" t="s">
        <v>38</v>
      </c>
      <c r="K3" s="5" t="s">
        <v>39</v>
      </c>
    </row>
    <row r="4" spans="1:11" x14ac:dyDescent="0.25">
      <c r="A4" s="4">
        <v>1</v>
      </c>
      <c r="B4" s="4" t="s">
        <v>44</v>
      </c>
      <c r="C4" s="16">
        <v>2.5879629629629627E-2</v>
      </c>
      <c r="D4" s="17"/>
      <c r="E4" s="5"/>
      <c r="G4" s="4">
        <v>1</v>
      </c>
      <c r="H4" s="4" t="s">
        <v>43</v>
      </c>
      <c r="I4" s="16">
        <v>2.3634259259259258E-2</v>
      </c>
      <c r="J4" s="5"/>
      <c r="K4" s="5"/>
    </row>
    <row r="5" spans="1:11" x14ac:dyDescent="0.25">
      <c r="A5" s="4">
        <v>8</v>
      </c>
      <c r="B5" s="4" t="s">
        <v>17</v>
      </c>
      <c r="C5" s="16">
        <v>2.8240740740740736E-2</v>
      </c>
      <c r="D5" s="17">
        <f>C5/$C$4-1</f>
        <v>9.1234347048300357E-2</v>
      </c>
      <c r="E5" s="5">
        <v>6</v>
      </c>
      <c r="G5" s="4">
        <v>12</v>
      </c>
      <c r="H5" s="4" t="s">
        <v>13</v>
      </c>
      <c r="I5" s="16">
        <v>2.4930555555555553E-2</v>
      </c>
      <c r="J5" s="17">
        <f>I5/$I$4-1</f>
        <v>5.4848188050930391E-2</v>
      </c>
      <c r="K5" s="5">
        <v>6</v>
      </c>
    </row>
    <row r="6" spans="1:11" x14ac:dyDescent="0.25">
      <c r="A6" s="4">
        <v>12</v>
      </c>
      <c r="B6" s="4" t="s">
        <v>6</v>
      </c>
      <c r="C6" s="16">
        <v>3.0023148148148149E-2</v>
      </c>
      <c r="D6" s="17">
        <f>C6/$C$4-1</f>
        <v>0.16010733452593939</v>
      </c>
      <c r="E6" s="5">
        <v>5</v>
      </c>
      <c r="G6" s="4">
        <v>13</v>
      </c>
      <c r="H6" s="4" t="s">
        <v>16</v>
      </c>
      <c r="I6" s="16">
        <v>2.5416666666666667E-2</v>
      </c>
      <c r="J6" s="17">
        <f>I6/$I$4-1</f>
        <v>7.5416258570029537E-2</v>
      </c>
      <c r="K6" s="5">
        <v>5</v>
      </c>
    </row>
    <row r="7" spans="1:11" x14ac:dyDescent="0.25">
      <c r="A7" s="4">
        <v>15</v>
      </c>
      <c r="B7" s="4" t="s">
        <v>2</v>
      </c>
      <c r="C7" s="16">
        <v>3.019675925925926E-2</v>
      </c>
      <c r="D7" s="17">
        <f>C7/$C$4-1</f>
        <v>0.16681574239713792</v>
      </c>
      <c r="E7" s="5">
        <v>4</v>
      </c>
      <c r="G7" s="4">
        <v>14</v>
      </c>
      <c r="H7" s="4" t="s">
        <v>12</v>
      </c>
      <c r="I7" s="16">
        <v>2.5462962962962962E-2</v>
      </c>
      <c r="J7" s="17">
        <f>I7/$I$4-1</f>
        <v>7.7375122428991139E-2</v>
      </c>
      <c r="K7" s="5">
        <v>4</v>
      </c>
    </row>
    <row r="8" spans="1:11" x14ac:dyDescent="0.25">
      <c r="A8" s="4">
        <v>19</v>
      </c>
      <c r="B8" s="4" t="s">
        <v>1</v>
      </c>
      <c r="C8" s="16">
        <v>3.0972222222222224E-2</v>
      </c>
      <c r="D8" s="17">
        <f>C8/$C$4-1</f>
        <v>0.19677996422182487</v>
      </c>
      <c r="E8" s="5">
        <v>3</v>
      </c>
      <c r="G8" s="4">
        <v>16</v>
      </c>
      <c r="H8" s="4" t="s">
        <v>11</v>
      </c>
      <c r="I8" s="16">
        <v>2.568287037037037E-2</v>
      </c>
      <c r="J8" s="17">
        <f>I8/$I$4-1</f>
        <v>8.6679725759059689E-2</v>
      </c>
      <c r="K8" s="5">
        <v>3</v>
      </c>
    </row>
    <row r="9" spans="1:11" x14ac:dyDescent="0.25">
      <c r="A9" s="4">
        <v>24</v>
      </c>
      <c r="B9" s="4" t="s">
        <v>4</v>
      </c>
      <c r="C9" s="16">
        <v>3.1631944444444442E-2</v>
      </c>
      <c r="D9" s="17">
        <f>C9/$C$4-1</f>
        <v>0.22227191413237923</v>
      </c>
      <c r="E9" s="5">
        <v>2</v>
      </c>
      <c r="G9" s="4">
        <v>19</v>
      </c>
      <c r="H9" s="4" t="s">
        <v>14</v>
      </c>
      <c r="I9" s="16">
        <v>2.6261574074074076E-2</v>
      </c>
      <c r="J9" s="17">
        <f>I9/$I$4-1</f>
        <v>0.11116552399608248</v>
      </c>
      <c r="K9" s="5">
        <v>2</v>
      </c>
    </row>
    <row r="10" spans="1:11" x14ac:dyDescent="0.25">
      <c r="A10" s="4">
        <v>28</v>
      </c>
      <c r="B10" s="4" t="s">
        <v>36</v>
      </c>
      <c r="C10" s="16">
        <v>3.2048611111111111E-2</v>
      </c>
      <c r="D10" s="17">
        <f>C10/$C$4-1</f>
        <v>0.23837209302325602</v>
      </c>
      <c r="E10" s="5">
        <v>1</v>
      </c>
      <c r="G10" s="4">
        <v>29</v>
      </c>
      <c r="H10" s="4" t="s">
        <v>18</v>
      </c>
      <c r="I10" s="16">
        <v>2.71875E-2</v>
      </c>
      <c r="J10" s="17">
        <f>I10/$I$4-1</f>
        <v>0.15034280117531829</v>
      </c>
      <c r="K10" s="5">
        <v>1</v>
      </c>
    </row>
    <row r="11" spans="1:11" x14ac:dyDescent="0.25">
      <c r="A11" s="4">
        <v>32</v>
      </c>
      <c r="B11" s="4" t="s">
        <v>19</v>
      </c>
      <c r="C11" s="16">
        <v>3.2546296296296295E-2</v>
      </c>
      <c r="D11" s="17">
        <f>C11/$C$4-1</f>
        <v>0.25760286225402518</v>
      </c>
      <c r="E11" s="5"/>
      <c r="G11" s="4">
        <v>31</v>
      </c>
      <c r="H11" s="4" t="s">
        <v>24</v>
      </c>
      <c r="I11" s="16">
        <v>2.71875E-2</v>
      </c>
      <c r="J11" s="17">
        <f>I11/$I$4-1</f>
        <v>0.15034280117531829</v>
      </c>
      <c r="K11" s="5"/>
    </row>
    <row r="12" spans="1:11" x14ac:dyDescent="0.25">
      <c r="A12" s="4">
        <v>46</v>
      </c>
      <c r="B12" s="4" t="s">
        <v>21</v>
      </c>
      <c r="C12" s="16">
        <v>3.4016203703703708E-2</v>
      </c>
      <c r="D12" s="17">
        <f>C12/$C$4-1</f>
        <v>0.31440071556350646</v>
      </c>
      <c r="E12" s="5"/>
      <c r="G12" s="4">
        <v>39</v>
      </c>
      <c r="H12" s="4" t="s">
        <v>26</v>
      </c>
      <c r="I12" s="16">
        <v>2.7928240740740743E-2</v>
      </c>
      <c r="J12" s="17">
        <f>I12/$I$4-1</f>
        <v>0.18168462291870724</v>
      </c>
      <c r="K12" s="5"/>
    </row>
    <row r="13" spans="1:11" x14ac:dyDescent="0.25">
      <c r="A13" s="4">
        <v>49</v>
      </c>
      <c r="B13" s="4" t="s">
        <v>20</v>
      </c>
      <c r="C13" s="16">
        <v>3.4803240740740739E-2</v>
      </c>
      <c r="D13" s="17">
        <f>C13/$C$4-1</f>
        <v>0.34481216457960651</v>
      </c>
      <c r="E13" s="5"/>
      <c r="G13" s="4">
        <v>44</v>
      </c>
      <c r="H13" s="4" t="s">
        <v>23</v>
      </c>
      <c r="I13" s="16">
        <v>2.855324074074074E-2</v>
      </c>
      <c r="J13" s="17">
        <f>I13/$I$4-1</f>
        <v>0.20812928501469163</v>
      </c>
      <c r="K13" s="5"/>
    </row>
    <row r="14" spans="1:11" x14ac:dyDescent="0.25">
      <c r="A14" s="4">
        <v>53</v>
      </c>
      <c r="B14" s="4" t="s">
        <v>3</v>
      </c>
      <c r="C14" s="16">
        <v>3.5011574074074077E-2</v>
      </c>
      <c r="D14" s="17">
        <f>C14/$C$4-1</f>
        <v>0.35286225402504501</v>
      </c>
      <c r="E14" s="5"/>
      <c r="G14" s="4">
        <v>49</v>
      </c>
      <c r="H14" s="4" t="s">
        <v>15</v>
      </c>
      <c r="I14" s="16">
        <v>2.8888888888888891E-2</v>
      </c>
      <c r="J14" s="17">
        <f>I14/$I$4-1</f>
        <v>0.22233104799216474</v>
      </c>
      <c r="K14" s="5"/>
    </row>
    <row r="15" spans="1:11" x14ac:dyDescent="0.25">
      <c r="A15" s="4"/>
      <c r="B15" s="4" t="s">
        <v>27</v>
      </c>
      <c r="C15" s="16" t="s">
        <v>28</v>
      </c>
      <c r="D15" s="17"/>
      <c r="E15" s="5"/>
      <c r="G15" s="4">
        <v>59</v>
      </c>
      <c r="H15" s="4" t="s">
        <v>25</v>
      </c>
      <c r="I15" s="16">
        <v>2.9930555555555557E-2</v>
      </c>
      <c r="J15" s="17">
        <f>I15/$I$4-1</f>
        <v>0.26640548481880533</v>
      </c>
      <c r="K15" s="5"/>
    </row>
    <row r="16" spans="1:11" x14ac:dyDescent="0.25">
      <c r="G16" s="4">
        <v>69</v>
      </c>
      <c r="H16" s="4" t="s">
        <v>22</v>
      </c>
      <c r="I16" s="16">
        <v>3.0868055555555555E-2</v>
      </c>
      <c r="J16" s="17">
        <f>I16/$I$4-1</f>
        <v>0.3060724779627817</v>
      </c>
      <c r="K16" s="5"/>
    </row>
  </sheetData>
  <sortState ref="A5:E15">
    <sortCondition ref="A5:A15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J5" sqref="J5"/>
    </sheetView>
  </sheetViews>
  <sheetFormatPr defaultRowHeight="15" x14ac:dyDescent="0.25"/>
  <cols>
    <col min="1" max="1" width="4.7109375" customWidth="1"/>
    <col min="2" max="2" width="24.140625" customWidth="1"/>
    <col min="7" max="7" width="5.140625" customWidth="1"/>
    <col min="8" max="8" width="20.28515625" customWidth="1"/>
  </cols>
  <sheetData>
    <row r="1" spans="1:11" x14ac:dyDescent="0.25">
      <c r="A1" t="s">
        <v>45</v>
      </c>
    </row>
    <row r="3" spans="1:11" x14ac:dyDescent="0.25">
      <c r="A3" s="1" t="s">
        <v>34</v>
      </c>
      <c r="C3" s="12" t="s">
        <v>37</v>
      </c>
      <c r="D3" s="15" t="s">
        <v>38</v>
      </c>
      <c r="E3" s="1" t="s">
        <v>39</v>
      </c>
      <c r="G3" s="5" t="s">
        <v>40</v>
      </c>
      <c r="H3" s="4"/>
      <c r="I3" s="5" t="s">
        <v>37</v>
      </c>
      <c r="J3" s="5" t="s">
        <v>38</v>
      </c>
      <c r="K3" s="5" t="s">
        <v>39</v>
      </c>
    </row>
    <row r="4" spans="1:11" x14ac:dyDescent="0.25">
      <c r="A4" s="4">
        <v>1</v>
      </c>
      <c r="B4" s="4" t="s">
        <v>46</v>
      </c>
      <c r="C4" s="18">
        <v>4.7858796296296302E-2</v>
      </c>
      <c r="D4" s="17"/>
      <c r="E4" s="5"/>
      <c r="G4" s="4">
        <v>1</v>
      </c>
      <c r="H4" s="4" t="s">
        <v>47</v>
      </c>
      <c r="I4" s="18">
        <v>6.0057870370370366E-2</v>
      </c>
      <c r="J4" s="5"/>
      <c r="K4" s="5"/>
    </row>
    <row r="5" spans="1:11" x14ac:dyDescent="0.25">
      <c r="A5" s="4">
        <v>7</v>
      </c>
      <c r="B5" s="4" t="s">
        <v>17</v>
      </c>
      <c r="C5" s="18">
        <v>5.4166666666666669E-2</v>
      </c>
      <c r="D5" s="17">
        <f>C5/$C$4-1</f>
        <v>0.13180169286577992</v>
      </c>
      <c r="E5" s="5">
        <v>6</v>
      </c>
      <c r="G5" s="4">
        <v>7</v>
      </c>
      <c r="H5" s="4" t="s">
        <v>13</v>
      </c>
      <c r="I5" s="18">
        <v>6.2986111111111118E-2</v>
      </c>
      <c r="J5" s="17">
        <f>I5/$I$4-1</f>
        <v>4.8756985931778907E-2</v>
      </c>
      <c r="K5" s="5">
        <v>6</v>
      </c>
    </row>
    <row r="6" spans="1:11" x14ac:dyDescent="0.25">
      <c r="A6" s="4">
        <v>18</v>
      </c>
      <c r="B6" s="4" t="s">
        <v>36</v>
      </c>
      <c r="C6" s="18">
        <v>5.9722222222222225E-2</v>
      </c>
      <c r="D6" s="17">
        <f>C6/$C$4-1</f>
        <v>0.24788391777509067</v>
      </c>
      <c r="E6" s="5">
        <v>5</v>
      </c>
      <c r="G6" s="4">
        <v>8</v>
      </c>
      <c r="H6" s="4" t="s">
        <v>11</v>
      </c>
      <c r="I6" s="18">
        <v>6.4074074074074075E-2</v>
      </c>
      <c r="J6" s="17">
        <f>I6/$I$4-1</f>
        <v>6.6872229716708587E-2</v>
      </c>
      <c r="K6" s="5">
        <v>5</v>
      </c>
    </row>
    <row r="7" spans="1:11" x14ac:dyDescent="0.25">
      <c r="A7" s="4">
        <v>19</v>
      </c>
      <c r="B7" s="4" t="s">
        <v>21</v>
      </c>
      <c r="C7" s="18">
        <v>5.9768518518518519E-2</v>
      </c>
      <c r="D7" s="17">
        <f>C7/$C$4-1</f>
        <v>0.24885126964933479</v>
      </c>
      <c r="E7" s="5">
        <v>4</v>
      </c>
      <c r="G7" s="4">
        <v>10</v>
      </c>
      <c r="H7" s="4" t="s">
        <v>16</v>
      </c>
      <c r="I7" s="18">
        <v>6.4444444444444443E-2</v>
      </c>
      <c r="J7" s="17">
        <f>I7/$I$4-1</f>
        <v>7.3039121217961078E-2</v>
      </c>
      <c r="K7" s="5">
        <v>4</v>
      </c>
    </row>
    <row r="8" spans="1:11" x14ac:dyDescent="0.25">
      <c r="A8" s="4">
        <v>25</v>
      </c>
      <c r="B8" s="4" t="s">
        <v>1</v>
      </c>
      <c r="C8" s="18">
        <v>6.0925925925925932E-2</v>
      </c>
      <c r="D8" s="17">
        <f>C8/$C$4-1</f>
        <v>0.27303506650544129</v>
      </c>
      <c r="E8" s="5">
        <v>3</v>
      </c>
      <c r="G8" s="4">
        <v>13</v>
      </c>
      <c r="H8" s="4" t="s">
        <v>12</v>
      </c>
      <c r="I8" s="18">
        <v>6.5219907407407407E-2</v>
      </c>
      <c r="J8" s="17">
        <f>I8/$I$4-1</f>
        <v>8.5951050298708864E-2</v>
      </c>
      <c r="K8" s="5">
        <v>3</v>
      </c>
    </row>
    <row r="9" spans="1:11" x14ac:dyDescent="0.25">
      <c r="A9" s="4">
        <v>28</v>
      </c>
      <c r="B9" s="4" t="s">
        <v>6</v>
      </c>
      <c r="C9" s="18">
        <v>6.1469907407407397E-2</v>
      </c>
      <c r="D9" s="17">
        <f>C9/$C$4-1</f>
        <v>0.284401451027811</v>
      </c>
      <c r="E9" s="5">
        <v>2</v>
      </c>
      <c r="G9" s="4">
        <v>15</v>
      </c>
      <c r="H9" s="4" t="s">
        <v>14</v>
      </c>
      <c r="I9" s="18">
        <v>6.582175925925926E-2</v>
      </c>
      <c r="J9" s="17">
        <f>I9/$I$4-1</f>
        <v>9.5972248988244413E-2</v>
      </c>
      <c r="K9" s="5">
        <v>2</v>
      </c>
    </row>
    <row r="10" spans="1:11" x14ac:dyDescent="0.25">
      <c r="A10" s="4">
        <v>33</v>
      </c>
      <c r="B10" s="4" t="s">
        <v>4</v>
      </c>
      <c r="C10" s="18">
        <v>6.3414351851851847E-2</v>
      </c>
      <c r="D10" s="17">
        <f>C10/$C$4-1</f>
        <v>0.32503022974606988</v>
      </c>
      <c r="E10" s="5">
        <v>1</v>
      </c>
      <c r="G10" s="4">
        <v>18</v>
      </c>
      <c r="H10" s="4" t="s">
        <v>26</v>
      </c>
      <c r="I10" s="18">
        <v>6.6168981481481481E-2</v>
      </c>
      <c r="J10" s="17">
        <f>I10/$I$4-1</f>
        <v>0.10175370977066889</v>
      </c>
      <c r="K10" s="5">
        <v>1</v>
      </c>
    </row>
    <row r="11" spans="1:11" x14ac:dyDescent="0.25">
      <c r="A11" s="4">
        <v>34</v>
      </c>
      <c r="B11" s="4" t="s">
        <v>20</v>
      </c>
      <c r="C11" s="18">
        <v>6.3888888888888884E-2</v>
      </c>
      <c r="D11" s="17">
        <f>C11/$C$4-1</f>
        <v>0.3349455864570734</v>
      </c>
      <c r="E11" s="5"/>
      <c r="G11" s="4">
        <v>44</v>
      </c>
      <c r="H11" s="4" t="s">
        <v>22</v>
      </c>
      <c r="I11" s="18">
        <v>7.4942129629629636E-2</v>
      </c>
      <c r="J11" s="17">
        <f>I11/$I$4-1</f>
        <v>0.24783195220659104</v>
      </c>
      <c r="K11" s="5"/>
    </row>
    <row r="12" spans="1:11" x14ac:dyDescent="0.25">
      <c r="A12" s="4">
        <v>45</v>
      </c>
      <c r="B12" s="4" t="s">
        <v>3</v>
      </c>
      <c r="C12" s="18">
        <v>6.9189814814814815E-2</v>
      </c>
      <c r="D12" s="17">
        <f>C12/$C$4-1</f>
        <v>0.445707376058041</v>
      </c>
      <c r="E12" s="5"/>
      <c r="G12" s="4">
        <v>46</v>
      </c>
      <c r="H12" s="4" t="s">
        <v>23</v>
      </c>
      <c r="I12" s="18">
        <v>7.5393518518518512E-2</v>
      </c>
      <c r="J12" s="17">
        <f>I12/$I$4-1</f>
        <v>0.25534785122374259</v>
      </c>
      <c r="K12" s="5"/>
    </row>
    <row r="13" spans="1:11" x14ac:dyDescent="0.25">
      <c r="A13" s="4">
        <v>47</v>
      </c>
      <c r="B13" s="4" t="s">
        <v>19</v>
      </c>
      <c r="C13" s="18">
        <v>6.9652777777777772E-2</v>
      </c>
      <c r="D13" s="17">
        <f>C13/$C$4-1</f>
        <v>0.45538089480048338</v>
      </c>
      <c r="E13" s="5"/>
      <c r="G13" s="4">
        <v>48</v>
      </c>
      <c r="H13" s="4" t="s">
        <v>18</v>
      </c>
      <c r="I13" s="18">
        <v>7.5509259259259262E-2</v>
      </c>
      <c r="J13" s="17">
        <f>I13/$I$4-1</f>
        <v>0.25727500481788423</v>
      </c>
      <c r="K13" s="5"/>
    </row>
    <row r="14" spans="1:11" x14ac:dyDescent="0.25">
      <c r="A14" s="4"/>
      <c r="B14" s="4" t="s">
        <v>2</v>
      </c>
      <c r="C14" s="18" t="s">
        <v>29</v>
      </c>
      <c r="D14" s="17"/>
      <c r="E14" s="5"/>
      <c r="G14" s="4">
        <v>73</v>
      </c>
      <c r="H14" s="4" t="s">
        <v>24</v>
      </c>
      <c r="I14" s="18">
        <v>8.4976851851851845E-2</v>
      </c>
      <c r="J14" s="17">
        <f>I14/$I$4-1</f>
        <v>0.4149161688186549</v>
      </c>
      <c r="K14" s="5"/>
    </row>
    <row r="15" spans="1:11" x14ac:dyDescent="0.25">
      <c r="A15" s="4"/>
      <c r="B15" s="4" t="s">
        <v>27</v>
      </c>
      <c r="C15" s="18" t="s">
        <v>29</v>
      </c>
      <c r="D15" s="17"/>
      <c r="E15" s="5"/>
      <c r="G15" s="4">
        <v>76</v>
      </c>
      <c r="H15" s="4" t="s">
        <v>15</v>
      </c>
      <c r="I15" s="18">
        <v>8.5763888888888876E-2</v>
      </c>
      <c r="J15" s="17">
        <f>I15/$I$4-1</f>
        <v>0.42802081325881658</v>
      </c>
      <c r="K15" s="5"/>
    </row>
    <row r="16" spans="1:11" x14ac:dyDescent="0.25">
      <c r="G16" s="4">
        <v>88</v>
      </c>
      <c r="H16" s="4" t="s">
        <v>25</v>
      </c>
      <c r="I16" s="18">
        <v>9.2870370370370367E-2</v>
      </c>
      <c r="J16" s="17">
        <f>I16/$I$4-1</f>
        <v>0.54634804393910197</v>
      </c>
      <c r="K16" s="5"/>
    </row>
  </sheetData>
  <sortState ref="G5:K16">
    <sortCondition ref="G5:G16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18" sqref="E18"/>
    </sheetView>
  </sheetViews>
  <sheetFormatPr defaultRowHeight="15" x14ac:dyDescent="0.25"/>
  <cols>
    <col min="1" max="1" width="11.7109375" customWidth="1"/>
    <col min="2" max="2" width="9.140625" style="10"/>
    <col min="3" max="3" width="9.140625" style="11"/>
    <col min="5" max="5" width="11" customWidth="1"/>
    <col min="6" max="6" width="9.140625" style="10"/>
  </cols>
  <sheetData>
    <row r="1" spans="1:7" x14ac:dyDescent="0.25">
      <c r="A1" s="4" t="s">
        <v>50</v>
      </c>
      <c r="B1" s="13">
        <v>1.923611111111111E-2</v>
      </c>
      <c r="C1" s="14"/>
      <c r="E1" s="4" t="s">
        <v>43</v>
      </c>
      <c r="F1" s="13">
        <v>1.4884259259259259E-2</v>
      </c>
      <c r="G1" s="4"/>
    </row>
    <row r="2" spans="1:7" x14ac:dyDescent="0.25">
      <c r="A2" s="4" t="s">
        <v>11</v>
      </c>
      <c r="B2" s="13">
        <v>1.9803240740740739E-2</v>
      </c>
      <c r="C2" s="14">
        <f>(B2/$B$1)-1</f>
        <v>2.9482551143200864E-2</v>
      </c>
      <c r="E2" s="4" t="s">
        <v>12</v>
      </c>
      <c r="F2" s="13">
        <v>1.5856481481481482E-2</v>
      </c>
      <c r="G2" s="14">
        <f>F2/$F$1-1</f>
        <v>6.53188180404356E-2</v>
      </c>
    </row>
    <row r="3" spans="1:7" x14ac:dyDescent="0.25">
      <c r="A3" s="4" t="s">
        <v>48</v>
      </c>
      <c r="B3" s="13">
        <v>2.0231481481481482E-2</v>
      </c>
      <c r="C3" s="14">
        <f>(B3/$B$1)-1</f>
        <v>5.1744885679903874E-2</v>
      </c>
      <c r="E3" s="4" t="s">
        <v>15</v>
      </c>
      <c r="F3" s="13">
        <v>1.6793981481481483E-2</v>
      </c>
      <c r="G3" s="14">
        <f t="shared" ref="G3:G5" si="0">F3/$F$1-1</f>
        <v>0.12830482115085551</v>
      </c>
    </row>
    <row r="4" spans="1:7" x14ac:dyDescent="0.25">
      <c r="A4" s="4" t="s">
        <v>13</v>
      </c>
      <c r="B4" s="13">
        <v>2.0335648148148148E-2</v>
      </c>
      <c r="C4" s="14">
        <f>(B4/$B$1)-1</f>
        <v>5.7160048134777375E-2</v>
      </c>
      <c r="E4" s="4" t="s">
        <v>25</v>
      </c>
      <c r="F4" s="13">
        <v>1.6793981481481483E-2</v>
      </c>
      <c r="G4" s="14">
        <f t="shared" si="0"/>
        <v>0.12830482115085551</v>
      </c>
    </row>
    <row r="5" spans="1:7" x14ac:dyDescent="0.25">
      <c r="A5" s="4" t="s">
        <v>16</v>
      </c>
      <c r="B5" s="13">
        <v>2.056712962962963E-2</v>
      </c>
      <c r="C5" s="14">
        <f>(B5/$B$1)-1</f>
        <v>6.9193742478941056E-2</v>
      </c>
      <c r="E5" s="4" t="s">
        <v>23</v>
      </c>
      <c r="F5" s="13">
        <v>1.7291666666666667E-2</v>
      </c>
      <c r="G5" s="14">
        <f t="shared" si="0"/>
        <v>0.16174183514774509</v>
      </c>
    </row>
    <row r="6" spans="1:7" x14ac:dyDescent="0.25">
      <c r="A6" s="4" t="s">
        <v>26</v>
      </c>
      <c r="B6" s="13">
        <v>2.0752314814814814E-2</v>
      </c>
      <c r="C6" s="14">
        <f>(B6/$B$1)-1</f>
        <v>7.8820697954272045E-2</v>
      </c>
    </row>
    <row r="7" spans="1:7" x14ac:dyDescent="0.25">
      <c r="A7" s="4" t="s">
        <v>18</v>
      </c>
      <c r="B7" s="13">
        <v>2.1562499999999998E-2</v>
      </c>
      <c r="C7" s="14">
        <f>(B7/$B$1)-1</f>
        <v>0.12093862815884471</v>
      </c>
    </row>
    <row r="8" spans="1:7" x14ac:dyDescent="0.25">
      <c r="A8" s="4" t="s">
        <v>24</v>
      </c>
      <c r="B8" s="13">
        <v>2.2511574074074073E-2</v>
      </c>
      <c r="C8" s="14">
        <f>(B8/$B$1)-1</f>
        <v>0.17027677496991567</v>
      </c>
    </row>
    <row r="9" spans="1:7" x14ac:dyDescent="0.25">
      <c r="A9" s="4" t="s">
        <v>49</v>
      </c>
      <c r="B9" s="13">
        <v>2.5358796296296296E-2</v>
      </c>
      <c r="C9" s="14">
        <f>(B9/$B$1)-1</f>
        <v>0.31829121540312877</v>
      </c>
    </row>
    <row r="11" spans="1:7" x14ac:dyDescent="0.25">
      <c r="A11" s="4" t="s">
        <v>46</v>
      </c>
      <c r="B11" s="13">
        <v>1.7118055555555556E-2</v>
      </c>
      <c r="C11" s="14"/>
      <c r="E11" s="4" t="s">
        <v>51</v>
      </c>
      <c r="F11" s="13">
        <v>1.5509259259259257E-2</v>
      </c>
      <c r="G11" s="4"/>
    </row>
    <row r="12" spans="1:7" x14ac:dyDescent="0.25">
      <c r="A12" s="4" t="s">
        <v>17</v>
      </c>
      <c r="B12" s="13">
        <v>1.9004629629629632E-2</v>
      </c>
      <c r="C12" s="14">
        <f>B12/$B$11-1</f>
        <v>0.1102096010818121</v>
      </c>
      <c r="E12" s="4" t="s">
        <v>4</v>
      </c>
      <c r="F12" s="13">
        <v>1.6458333333333332E-2</v>
      </c>
      <c r="G12" s="14">
        <f>F12/$F$11-1</f>
        <v>6.119402985074629E-2</v>
      </c>
    </row>
    <row r="13" spans="1:7" x14ac:dyDescent="0.25">
      <c r="A13" s="4" t="s">
        <v>19</v>
      </c>
      <c r="B13" s="13">
        <v>1.9317129629629629E-2</v>
      </c>
      <c r="C13" s="14">
        <f>B13/$B$11-1</f>
        <v>0.12846517917511813</v>
      </c>
      <c r="E13" s="4" t="s">
        <v>1</v>
      </c>
      <c r="F13" s="13">
        <v>1.650462962962963E-2</v>
      </c>
      <c r="G13" s="14">
        <f t="shared" ref="G13:G14" si="1">F13/$F$11-1</f>
        <v>6.4179104477612103E-2</v>
      </c>
    </row>
    <row r="14" spans="1:7" x14ac:dyDescent="0.25">
      <c r="A14" s="4" t="s">
        <v>3</v>
      </c>
      <c r="B14" s="13">
        <v>1.9328703703703702E-2</v>
      </c>
      <c r="C14" s="14">
        <f>B14/$B$11-1</f>
        <v>0.12914131169709253</v>
      </c>
      <c r="E14" s="4" t="s">
        <v>20</v>
      </c>
      <c r="F14" s="13">
        <v>1.7546296296296296E-2</v>
      </c>
      <c r="G14" s="14">
        <f t="shared" si="1"/>
        <v>0.13134328358208958</v>
      </c>
    </row>
    <row r="15" spans="1:7" x14ac:dyDescent="0.25">
      <c r="A15" s="4" t="s">
        <v>6</v>
      </c>
      <c r="B15" s="13">
        <v>1.9907407407407408E-2</v>
      </c>
      <c r="C15" s="14">
        <f>B15/$B$11-1</f>
        <v>0.16294793779580807</v>
      </c>
    </row>
    <row r="16" spans="1:7" x14ac:dyDescent="0.25">
      <c r="A16" s="4" t="s">
        <v>36</v>
      </c>
      <c r="B16" s="13">
        <v>2.0254629629629629E-2</v>
      </c>
      <c r="C16" s="14">
        <f>B16/$B$11-1</f>
        <v>0.18323191345503709</v>
      </c>
    </row>
    <row r="17" spans="1:3" x14ac:dyDescent="0.25">
      <c r="A17" s="4" t="s">
        <v>21</v>
      </c>
      <c r="B17" s="13">
        <v>2.0439814814814817E-2</v>
      </c>
      <c r="C17" s="14">
        <f>B17/$B$11-1</f>
        <v>0.19405003380662622</v>
      </c>
    </row>
  </sheetData>
  <sortState ref="A12:C17">
    <sortCondition ref="B12:B17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součet</vt:lpstr>
      <vt:lpstr>01 sprint</vt:lpstr>
      <vt:lpstr>02 middle</vt:lpstr>
      <vt:lpstr>03 long</vt:lpstr>
      <vt:lpstr>04 relay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</dc:creator>
  <cp:lastModifiedBy>Radovan</cp:lastModifiedBy>
  <dcterms:created xsi:type="dcterms:W3CDTF">2015-04-03T22:22:26Z</dcterms:created>
  <dcterms:modified xsi:type="dcterms:W3CDTF">2015-04-21T13:07:24Z</dcterms:modified>
</cp:coreProperties>
</file>