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EN" sheetId="1" r:id="rId1"/>
    <sheet name="WOMEN" sheetId="2" r:id="rId2"/>
  </sheets>
  <calcPr calcId="145621"/>
</workbook>
</file>

<file path=xl/calcChain.xml><?xml version="1.0" encoding="utf-8"?>
<calcChain xmlns="http://schemas.openxmlformats.org/spreadsheetml/2006/main">
  <c r="Q4" i="2" l="1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3" i="2"/>
  <c r="K13" i="2"/>
  <c r="K6" i="2"/>
  <c r="K7" i="2"/>
  <c r="K10" i="2"/>
  <c r="K14" i="2"/>
  <c r="K4" i="2"/>
  <c r="K9" i="2"/>
  <c r="K3" i="2"/>
  <c r="K16" i="2"/>
  <c r="K8" i="2"/>
  <c r="K11" i="2"/>
  <c r="K12" i="2"/>
  <c r="K15" i="2"/>
  <c r="K17" i="2"/>
  <c r="K5" i="2"/>
  <c r="C13" i="2"/>
  <c r="C6" i="2"/>
  <c r="C7" i="2"/>
  <c r="C10" i="2"/>
  <c r="C14" i="2"/>
  <c r="C4" i="2"/>
  <c r="C9" i="2"/>
  <c r="C3" i="2"/>
  <c r="C16" i="2"/>
  <c r="C8" i="2"/>
  <c r="C11" i="2"/>
  <c r="C12" i="2"/>
  <c r="C15" i="2"/>
  <c r="C17" i="2"/>
  <c r="C5" i="2"/>
  <c r="H8" i="1"/>
  <c r="H9" i="1"/>
  <c r="H10" i="1"/>
  <c r="H11" i="1"/>
  <c r="H12" i="1"/>
  <c r="H13" i="1"/>
  <c r="H14" i="1"/>
  <c r="H15" i="1"/>
  <c r="H16" i="1"/>
  <c r="H17" i="1"/>
  <c r="H18" i="1"/>
  <c r="H19" i="1"/>
  <c r="H3" i="1"/>
  <c r="H4" i="1"/>
  <c r="H5" i="1"/>
  <c r="H6" i="1"/>
  <c r="H7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3" i="1"/>
  <c r="T5" i="1"/>
  <c r="T6" i="1"/>
  <c r="T7" i="1"/>
  <c r="T8" i="1"/>
  <c r="T4" i="1"/>
  <c r="T9" i="1"/>
  <c r="T10" i="1"/>
  <c r="T11" i="1"/>
  <c r="T12" i="1"/>
  <c r="T13" i="1"/>
  <c r="T14" i="1"/>
  <c r="T15" i="1"/>
  <c r="T16" i="1"/>
  <c r="T17" i="1"/>
  <c r="T18" i="1"/>
  <c r="T3" i="1"/>
  <c r="Q5" i="1"/>
  <c r="Q6" i="1"/>
  <c r="Q7" i="1"/>
  <c r="Q8" i="1"/>
  <c r="Q4" i="1"/>
  <c r="Q9" i="1"/>
  <c r="Q10" i="1"/>
  <c r="Q11" i="1"/>
  <c r="Q12" i="1"/>
  <c r="Q13" i="1"/>
  <c r="Q14" i="1"/>
  <c r="Q15" i="1"/>
  <c r="Q16" i="1"/>
  <c r="Q17" i="1"/>
  <c r="Q18" i="1"/>
  <c r="Q3" i="1"/>
  <c r="K5" i="1"/>
  <c r="K6" i="1"/>
  <c r="K7" i="1"/>
  <c r="K8" i="1"/>
  <c r="K4" i="1"/>
  <c r="K9" i="1"/>
  <c r="K10" i="1"/>
  <c r="K11" i="1"/>
  <c r="K12" i="1"/>
  <c r="K13" i="1"/>
  <c r="K14" i="1"/>
  <c r="K15" i="1"/>
  <c r="K16" i="1"/>
  <c r="K17" i="1"/>
  <c r="K18" i="1"/>
  <c r="K19" i="1"/>
  <c r="K3" i="1"/>
  <c r="C9" i="1"/>
  <c r="C8" i="1"/>
  <c r="C6" i="1"/>
  <c r="C3" i="1"/>
  <c r="E3" i="1" s="1"/>
  <c r="C5" i="1"/>
  <c r="C14" i="1"/>
  <c r="C11" i="1"/>
  <c r="C16" i="1"/>
  <c r="C12" i="1"/>
  <c r="C18" i="1"/>
  <c r="C13" i="1"/>
  <c r="C10" i="1"/>
  <c r="C17" i="1"/>
  <c r="C7" i="1"/>
  <c r="C15" i="1"/>
  <c r="C4" i="1"/>
  <c r="E18" i="1" l="1"/>
  <c r="E14" i="1"/>
  <c r="E7" i="1"/>
  <c r="E4" i="1"/>
  <c r="E15" i="1"/>
  <c r="E17" i="1"/>
  <c r="E13" i="1"/>
  <c r="E12" i="1"/>
  <c r="E11" i="1"/>
  <c r="E5" i="1"/>
  <c r="E6" i="1"/>
  <c r="E9" i="1"/>
  <c r="E16" i="1"/>
  <c r="E10" i="1"/>
  <c r="E8" i="1"/>
</calcChain>
</file>

<file path=xl/sharedStrings.xml><?xml version="1.0" encoding="utf-8"?>
<sst xmlns="http://schemas.openxmlformats.org/spreadsheetml/2006/main" count="119" uniqueCount="47">
  <si>
    <t>Runner</t>
  </si>
  <si>
    <t>Overall</t>
  </si>
  <si>
    <t>Position</t>
  </si>
  <si>
    <t>Difference</t>
  </si>
  <si>
    <t>Time</t>
  </si>
  <si>
    <t>1st round</t>
  </si>
  <si>
    <t>2nd round</t>
  </si>
  <si>
    <t>3rd round</t>
  </si>
  <si>
    <t>4th round</t>
  </si>
  <si>
    <t>5th round</t>
  </si>
  <si>
    <t>Dahli Magne</t>
  </si>
  <si>
    <t>Hájek Daniel</t>
  </si>
  <si>
    <t>NOR</t>
  </si>
  <si>
    <t>CZE</t>
  </si>
  <si>
    <t>Vister Martin</t>
  </si>
  <si>
    <t>Procházka Jan</t>
  </si>
  <si>
    <t>Kubát Pavel</t>
  </si>
  <si>
    <t>Petržela Jan</t>
  </si>
  <si>
    <t>Chloupek Adam</t>
  </si>
  <si>
    <t>Hovin Eirik Kamstrup</t>
  </si>
  <si>
    <t>Ekeberg Bjorn</t>
  </si>
  <si>
    <t>Kubelka Tomáš</t>
  </si>
  <si>
    <t>Sindre Ronning</t>
  </si>
  <si>
    <t>Hubáček Michal</t>
  </si>
  <si>
    <t>Král Vojtěch</t>
  </si>
  <si>
    <t>Šedivý Jan</t>
  </si>
  <si>
    <t>Hadač Filip</t>
  </si>
  <si>
    <t>Steiwer Gaute Hallan</t>
  </si>
  <si>
    <t>DNF</t>
  </si>
  <si>
    <t>-</t>
  </si>
  <si>
    <t>Arsted Thomas Natvig</t>
  </si>
  <si>
    <t>---</t>
  </si>
  <si>
    <t>Hoydal Gunvor Hov</t>
  </si>
  <si>
    <t>Zvěřinová Martina</t>
  </si>
  <si>
    <t>Myhre Ingjerd</t>
  </si>
  <si>
    <t>Haverstad Maren Jansson</t>
  </si>
  <si>
    <t>Omová Míša</t>
  </si>
  <si>
    <t>Knapová Lenka</t>
  </si>
  <si>
    <t>Duchová Iveta</t>
  </si>
  <si>
    <t>Steiwer Kine Hallan</t>
  </si>
  <si>
    <t>Hořčičková Vendula</t>
  </si>
  <si>
    <t>Kabáthová Eva</t>
  </si>
  <si>
    <t>Šafka Brožková Dana</t>
  </si>
  <si>
    <t>Narum Marte</t>
  </si>
  <si>
    <t>Knapová Jana</t>
  </si>
  <si>
    <t>Rundhaug Mathilde</t>
  </si>
  <si>
    <t>Martensson Heidi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</si>
</sst>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5" fontId="0" fillId="0" borderId="1" xfId="0" applyNumberFormat="1" applyBorder="1" applyAlignment="1">
      <alignment horizontal="center"/>
    </xf>
    <xf numFmtId="45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45" fontId="0" fillId="4" borderId="2" xfId="0" applyNumberFormat="1" applyFill="1" applyBorder="1"/>
    <xf numFmtId="45" fontId="0" fillId="4" borderId="2" xfId="0" quotePrefix="1" applyNumberFormat="1" applyFill="1" applyBorder="1" applyAlignment="1">
      <alignment horizontal="center"/>
    </xf>
    <xf numFmtId="45" fontId="0" fillId="0" borderId="0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V20" sqref="V20"/>
    </sheetView>
  </sheetViews>
  <sheetFormatPr defaultRowHeight="15" x14ac:dyDescent="0.25"/>
  <cols>
    <col min="1" max="1" width="22.140625" customWidth="1"/>
    <col min="2" max="2" width="6.42578125" customWidth="1"/>
    <col min="3" max="3" width="10.7109375" customWidth="1"/>
    <col min="5" max="5" width="10.42578125" bestFit="1" customWidth="1"/>
    <col min="6" max="6" width="10.7109375" style="3" customWidth="1"/>
    <col min="7" max="7" width="8.28515625" style="3" bestFit="1" customWidth="1"/>
    <col min="8" max="8" width="10.42578125" style="3" bestFit="1" customWidth="1"/>
    <col min="9" max="9" width="10.7109375" style="3" customWidth="1"/>
    <col min="10" max="10" width="8.28515625" style="3" bestFit="1" customWidth="1"/>
    <col min="11" max="11" width="10.42578125" style="3" bestFit="1" customWidth="1"/>
    <col min="12" max="12" width="10.7109375" style="3" customWidth="1"/>
    <col min="13" max="13" width="8.28515625" style="3" bestFit="1" customWidth="1"/>
    <col min="14" max="14" width="10.42578125" style="3" bestFit="1" customWidth="1"/>
    <col min="15" max="15" width="10.7109375" style="3" customWidth="1"/>
    <col min="16" max="16" width="8.28515625" style="3" bestFit="1" customWidth="1"/>
    <col min="17" max="17" width="10.42578125" style="3" bestFit="1" customWidth="1"/>
    <col min="18" max="18" width="10.7109375" style="3" customWidth="1"/>
    <col min="19" max="19" width="9.140625" style="3"/>
    <col min="20" max="20" width="10.42578125" style="3" bestFit="1" customWidth="1"/>
  </cols>
  <sheetData>
    <row r="1" spans="1:21" x14ac:dyDescent="0.25">
      <c r="A1" s="19" t="s">
        <v>0</v>
      </c>
      <c r="B1" s="19"/>
      <c r="C1" s="19" t="s">
        <v>1</v>
      </c>
      <c r="D1" s="19"/>
      <c r="E1" s="18"/>
      <c r="F1" s="16" t="s">
        <v>5</v>
      </c>
      <c r="G1" s="17"/>
      <c r="H1" s="18"/>
      <c r="I1" s="16" t="s">
        <v>6</v>
      </c>
      <c r="J1" s="17"/>
      <c r="K1" s="18"/>
      <c r="L1" s="16" t="s">
        <v>7</v>
      </c>
      <c r="M1" s="17"/>
      <c r="N1" s="18"/>
      <c r="O1" s="16" t="s">
        <v>8</v>
      </c>
      <c r="P1" s="17"/>
      <c r="Q1" s="18"/>
      <c r="R1" s="16" t="s">
        <v>9</v>
      </c>
      <c r="S1" s="17"/>
      <c r="T1" s="18"/>
      <c r="U1" s="1"/>
    </row>
    <row r="2" spans="1:21" x14ac:dyDescent="0.25">
      <c r="A2" s="4"/>
      <c r="B2" s="4"/>
      <c r="C2" s="5" t="s">
        <v>4</v>
      </c>
      <c r="D2" s="5" t="s">
        <v>2</v>
      </c>
      <c r="E2" s="5" t="s">
        <v>3</v>
      </c>
      <c r="F2" s="7" t="s">
        <v>4</v>
      </c>
      <c r="G2" s="8" t="s">
        <v>2</v>
      </c>
      <c r="H2" s="8" t="s">
        <v>3</v>
      </c>
      <c r="I2" s="7" t="s">
        <v>4</v>
      </c>
      <c r="J2" s="8" t="s">
        <v>2</v>
      </c>
      <c r="K2" s="8" t="s">
        <v>3</v>
      </c>
      <c r="L2" s="7" t="s">
        <v>4</v>
      </c>
      <c r="M2" s="8" t="s">
        <v>2</v>
      </c>
      <c r="N2" s="8" t="s">
        <v>3</v>
      </c>
      <c r="O2" s="7" t="s">
        <v>4</v>
      </c>
      <c r="P2" s="8" t="s">
        <v>2</v>
      </c>
      <c r="Q2" s="8" t="s">
        <v>3</v>
      </c>
      <c r="R2" s="7" t="s">
        <v>4</v>
      </c>
      <c r="S2" s="8" t="s">
        <v>2</v>
      </c>
      <c r="T2" s="8" t="s">
        <v>3</v>
      </c>
      <c r="U2" s="1"/>
    </row>
    <row r="3" spans="1:21" x14ac:dyDescent="0.25">
      <c r="A3" s="6" t="s">
        <v>16</v>
      </c>
      <c r="B3" s="6" t="s">
        <v>13</v>
      </c>
      <c r="C3" s="10">
        <f>SUM(F3+I3+L3+O3+R3)</f>
        <v>2.431712962962963E-2</v>
      </c>
      <c r="D3" s="12">
        <v>1</v>
      </c>
      <c r="E3" s="13">
        <f t="shared" ref="E3:E18" si="0">C3-$C$3</f>
        <v>0</v>
      </c>
      <c r="F3" s="9">
        <v>5.4513888888888884E-3</v>
      </c>
      <c r="G3" s="2">
        <v>12</v>
      </c>
      <c r="H3" s="15">
        <f t="shared" ref="H3:H6" si="1">F3-$F$7</f>
        <v>2.7777777777777696E-4</v>
      </c>
      <c r="I3" s="9">
        <v>4.1782407407407402E-3</v>
      </c>
      <c r="J3" s="2">
        <v>4</v>
      </c>
      <c r="K3" s="15">
        <f t="shared" ref="K3:K19" si="2">I3-$I$10</f>
        <v>1.2731481481481448E-4</v>
      </c>
      <c r="L3" s="9">
        <v>4.1666666666666666E-3</v>
      </c>
      <c r="M3" s="2">
        <v>3</v>
      </c>
      <c r="N3" s="15">
        <f>L3-$L$4</f>
        <v>3.2407407407407428E-4</v>
      </c>
      <c r="O3" s="9">
        <v>4.31712962962963E-3</v>
      </c>
      <c r="P3" s="2">
        <v>1</v>
      </c>
      <c r="Q3" s="15">
        <f t="shared" ref="Q3:Q18" si="3">O3-$O$3</f>
        <v>0</v>
      </c>
      <c r="R3" s="9">
        <v>6.2037037037037043E-3</v>
      </c>
      <c r="S3" s="2">
        <v>2</v>
      </c>
      <c r="T3" s="15">
        <f t="shared" ref="T3:T18" si="4">R3-$R$9</f>
        <v>2.8935185185185227E-4</v>
      </c>
      <c r="U3" s="1"/>
    </row>
    <row r="4" spans="1:21" x14ac:dyDescent="0.25">
      <c r="A4" s="6" t="s">
        <v>15</v>
      </c>
      <c r="B4" s="6" t="s">
        <v>13</v>
      </c>
      <c r="C4" s="10">
        <f>SUM(F4+I4+L4+O4+R4)</f>
        <v>2.4699074074074075E-2</v>
      </c>
      <c r="D4" s="12">
        <v>2</v>
      </c>
      <c r="E4" s="13">
        <f t="shared" si="0"/>
        <v>3.8194444444444517E-4</v>
      </c>
      <c r="F4" s="9">
        <v>5.4629629629629637E-3</v>
      </c>
      <c r="G4" s="2">
        <v>13</v>
      </c>
      <c r="H4" s="15">
        <f t="shared" si="1"/>
        <v>2.8935185185185227E-4</v>
      </c>
      <c r="I4" s="9">
        <v>4.2476851851851851E-3</v>
      </c>
      <c r="J4" s="2">
        <v>5</v>
      </c>
      <c r="K4" s="15">
        <f t="shared" si="2"/>
        <v>1.9675925925925937E-4</v>
      </c>
      <c r="L4" s="9">
        <v>3.8425925925925923E-3</v>
      </c>
      <c r="M4" s="2">
        <v>1</v>
      </c>
      <c r="N4" s="15">
        <f t="shared" ref="N4:N19" si="5">L4-$L$4</f>
        <v>0</v>
      </c>
      <c r="O4" s="9">
        <v>4.8379629629629632E-3</v>
      </c>
      <c r="P4" s="2">
        <v>10</v>
      </c>
      <c r="Q4" s="15">
        <f t="shared" si="3"/>
        <v>5.2083333333333322E-4</v>
      </c>
      <c r="R4" s="9">
        <v>6.3078703703703708E-3</v>
      </c>
      <c r="S4" s="2">
        <v>4</v>
      </c>
      <c r="T4" s="15">
        <f t="shared" si="4"/>
        <v>3.9351851851851874E-4</v>
      </c>
      <c r="U4" s="1"/>
    </row>
    <row r="5" spans="1:21" x14ac:dyDescent="0.25">
      <c r="A5" s="6" t="s">
        <v>18</v>
      </c>
      <c r="B5" s="6" t="s">
        <v>13</v>
      </c>
      <c r="C5" s="10">
        <f>SUM(F5+I5+L5+O5+R5)</f>
        <v>2.4745370370370369E-2</v>
      </c>
      <c r="D5" s="12">
        <v>3</v>
      </c>
      <c r="E5" s="13">
        <f t="shared" si="0"/>
        <v>4.2824074074073945E-4</v>
      </c>
      <c r="F5" s="9">
        <v>5.4398148148148149E-3</v>
      </c>
      <c r="G5" s="2">
        <v>10</v>
      </c>
      <c r="H5" s="15">
        <f t="shared" si="1"/>
        <v>2.6620370370370339E-4</v>
      </c>
      <c r="I5" s="9">
        <v>4.3287037037037035E-3</v>
      </c>
      <c r="J5" s="2">
        <v>6</v>
      </c>
      <c r="K5" s="15">
        <f t="shared" si="2"/>
        <v>2.7777777777777783E-4</v>
      </c>
      <c r="L5" s="9">
        <v>4.1898148148148146E-3</v>
      </c>
      <c r="M5" s="2">
        <v>5</v>
      </c>
      <c r="N5" s="15">
        <f t="shared" si="5"/>
        <v>3.4722222222222229E-4</v>
      </c>
      <c r="O5" s="9">
        <v>4.5601851851851853E-3</v>
      </c>
      <c r="P5" s="2">
        <v>5</v>
      </c>
      <c r="Q5" s="15">
        <f t="shared" si="3"/>
        <v>2.4305555555555539E-4</v>
      </c>
      <c r="R5" s="9">
        <v>6.2268518518518515E-3</v>
      </c>
      <c r="S5" s="2">
        <v>3</v>
      </c>
      <c r="T5" s="15">
        <f t="shared" si="4"/>
        <v>3.1249999999999941E-4</v>
      </c>
      <c r="U5" s="1"/>
    </row>
    <row r="6" spans="1:21" x14ac:dyDescent="0.25">
      <c r="A6" s="6" t="s">
        <v>30</v>
      </c>
      <c r="B6" s="6" t="s">
        <v>12</v>
      </c>
      <c r="C6" s="10">
        <f>SUM(F6+I6+L6+O6+R6)</f>
        <v>2.5069444444444443E-2</v>
      </c>
      <c r="D6" s="12">
        <v>4</v>
      </c>
      <c r="E6" s="13">
        <f t="shared" si="0"/>
        <v>7.523148148148133E-4</v>
      </c>
      <c r="F6" s="9">
        <v>5.2662037037037035E-3</v>
      </c>
      <c r="G6" s="2">
        <v>6</v>
      </c>
      <c r="H6" s="15">
        <f t="shared" si="1"/>
        <v>9.2592592592592032E-5</v>
      </c>
      <c r="I6" s="9">
        <v>4.5370370370370365E-3</v>
      </c>
      <c r="J6" s="2">
        <v>11</v>
      </c>
      <c r="K6" s="15">
        <f t="shared" si="2"/>
        <v>4.8611111111111077E-4</v>
      </c>
      <c r="L6" s="9">
        <v>4.0624999999999993E-3</v>
      </c>
      <c r="M6" s="2">
        <v>2</v>
      </c>
      <c r="N6" s="15">
        <f t="shared" si="5"/>
        <v>2.1990740740740694E-4</v>
      </c>
      <c r="O6" s="9">
        <v>4.5023148148148149E-3</v>
      </c>
      <c r="P6" s="2">
        <v>3</v>
      </c>
      <c r="Q6" s="15">
        <f t="shared" si="3"/>
        <v>1.8518518518518493E-4</v>
      </c>
      <c r="R6" s="9">
        <v>6.7013888888888887E-3</v>
      </c>
      <c r="S6" s="2">
        <v>10</v>
      </c>
      <c r="T6" s="15">
        <f t="shared" si="4"/>
        <v>7.8703703703703661E-4</v>
      </c>
      <c r="U6" s="1"/>
    </row>
    <row r="7" spans="1:21" x14ac:dyDescent="0.25">
      <c r="A7" s="6" t="s">
        <v>11</v>
      </c>
      <c r="B7" s="6" t="s">
        <v>13</v>
      </c>
      <c r="C7" s="10">
        <f>SUM(F7+I7+L7+O7+R7)</f>
        <v>2.5162037037037038E-2</v>
      </c>
      <c r="D7" s="12">
        <v>5</v>
      </c>
      <c r="E7" s="13">
        <f t="shared" si="0"/>
        <v>8.449074074074088E-4</v>
      </c>
      <c r="F7" s="9">
        <v>5.1736111111111115E-3</v>
      </c>
      <c r="G7" s="2">
        <v>1</v>
      </c>
      <c r="H7" s="15">
        <f>F7-$F$7</f>
        <v>0</v>
      </c>
      <c r="I7" s="9">
        <v>4.155092592592593E-3</v>
      </c>
      <c r="J7" s="2">
        <v>3</v>
      </c>
      <c r="K7" s="15">
        <f t="shared" si="2"/>
        <v>1.0416666666666734E-4</v>
      </c>
      <c r="L7" s="9">
        <v>4.8611111111111112E-3</v>
      </c>
      <c r="M7" s="2">
        <v>15</v>
      </c>
      <c r="N7" s="15">
        <f t="shared" si="5"/>
        <v>1.0185185185185189E-3</v>
      </c>
      <c r="O7" s="9">
        <v>4.6180555555555558E-3</v>
      </c>
      <c r="P7" s="2">
        <v>6</v>
      </c>
      <c r="Q7" s="15">
        <f t="shared" si="3"/>
        <v>3.0092592592592584E-4</v>
      </c>
      <c r="R7" s="9">
        <v>6.3541666666666668E-3</v>
      </c>
      <c r="S7" s="2">
        <v>5</v>
      </c>
      <c r="T7" s="15">
        <f t="shared" si="4"/>
        <v>4.3981481481481476E-4</v>
      </c>
      <c r="U7" s="1"/>
    </row>
    <row r="8" spans="1:21" x14ac:dyDescent="0.25">
      <c r="A8" s="6" t="s">
        <v>10</v>
      </c>
      <c r="B8" s="6" t="s">
        <v>12</v>
      </c>
      <c r="C8" s="10">
        <f>F8+I8+L8+O8+R8</f>
        <v>2.5277777777777777E-2</v>
      </c>
      <c r="D8" s="12">
        <v>6</v>
      </c>
      <c r="E8" s="13">
        <f t="shared" si="0"/>
        <v>9.6064814814814797E-4</v>
      </c>
      <c r="F8" s="9">
        <v>5.1736111111111115E-3</v>
      </c>
      <c r="G8" s="2">
        <v>1</v>
      </c>
      <c r="H8" s="15">
        <f t="shared" ref="H8:H19" si="6">F8-$F$7</f>
        <v>0</v>
      </c>
      <c r="I8" s="9">
        <v>4.6527777777777774E-3</v>
      </c>
      <c r="J8" s="2">
        <v>12</v>
      </c>
      <c r="K8" s="15">
        <f t="shared" si="2"/>
        <v>6.0185185185185168E-4</v>
      </c>
      <c r="L8" s="9">
        <v>4.2361111111111106E-3</v>
      </c>
      <c r="M8" s="2">
        <v>7</v>
      </c>
      <c r="N8" s="15">
        <f t="shared" si="5"/>
        <v>3.9351851851851831E-4</v>
      </c>
      <c r="O8" s="9">
        <v>4.7453703703703703E-3</v>
      </c>
      <c r="P8" s="2">
        <v>9</v>
      </c>
      <c r="Q8" s="15">
        <f t="shared" si="3"/>
        <v>4.2824074074074032E-4</v>
      </c>
      <c r="R8" s="9">
        <v>6.4699074074074069E-3</v>
      </c>
      <c r="S8" s="2">
        <v>7</v>
      </c>
      <c r="T8" s="15">
        <f t="shared" si="4"/>
        <v>5.555555555555548E-4</v>
      </c>
      <c r="U8" s="1"/>
    </row>
    <row r="9" spans="1:21" x14ac:dyDescent="0.25">
      <c r="A9" s="6" t="s">
        <v>17</v>
      </c>
      <c r="B9" s="6" t="s">
        <v>13</v>
      </c>
      <c r="C9" s="10">
        <f t="shared" ref="C9:C18" si="7">SUM(F9+I9+L9+O9+R9)</f>
        <v>2.5428240740740741E-2</v>
      </c>
      <c r="D9" s="12">
        <v>7</v>
      </c>
      <c r="E9" s="13">
        <f t="shared" si="0"/>
        <v>1.1111111111111113E-3</v>
      </c>
      <c r="F9" s="9">
        <v>5.4166666666666669E-3</v>
      </c>
      <c r="G9" s="2">
        <v>9</v>
      </c>
      <c r="H9" s="15">
        <f t="shared" si="6"/>
        <v>2.4305555555555539E-4</v>
      </c>
      <c r="I9" s="9">
        <v>4.3981481481481484E-3</v>
      </c>
      <c r="J9" s="3">
        <v>8</v>
      </c>
      <c r="K9" s="15">
        <f t="shared" si="2"/>
        <v>3.4722222222222272E-4</v>
      </c>
      <c r="L9" s="9">
        <v>4.4328703703703709E-3</v>
      </c>
      <c r="M9" s="2">
        <v>12</v>
      </c>
      <c r="N9" s="15">
        <f t="shared" si="5"/>
        <v>5.9027777777777854E-4</v>
      </c>
      <c r="O9" s="9">
        <v>5.2662037037037035E-3</v>
      </c>
      <c r="P9" s="2">
        <v>13</v>
      </c>
      <c r="Q9" s="15">
        <f t="shared" si="3"/>
        <v>9.4907407407407354E-4</v>
      </c>
      <c r="R9" s="9">
        <v>5.9143518518518521E-3</v>
      </c>
      <c r="S9" s="2">
        <v>1</v>
      </c>
      <c r="T9" s="15">
        <f t="shared" si="4"/>
        <v>0</v>
      </c>
      <c r="U9" s="1"/>
    </row>
    <row r="10" spans="1:21" x14ac:dyDescent="0.25">
      <c r="A10" s="6" t="s">
        <v>25</v>
      </c>
      <c r="B10" s="6" t="s">
        <v>13</v>
      </c>
      <c r="C10" s="10">
        <f t="shared" si="7"/>
        <v>2.5451388888888888E-2</v>
      </c>
      <c r="D10" s="12">
        <v>8</v>
      </c>
      <c r="E10" s="13">
        <f t="shared" si="0"/>
        <v>1.1342592592592585E-3</v>
      </c>
      <c r="F10" s="9">
        <v>5.37037037037037E-3</v>
      </c>
      <c r="G10" s="2">
        <v>7</v>
      </c>
      <c r="H10" s="15">
        <f t="shared" si="6"/>
        <v>1.967592592592585E-4</v>
      </c>
      <c r="I10" s="9">
        <v>4.0509259259259257E-3</v>
      </c>
      <c r="J10" s="2">
        <v>1</v>
      </c>
      <c r="K10" s="15">
        <f t="shared" si="2"/>
        <v>0</v>
      </c>
      <c r="L10" s="9">
        <v>4.1666666666666666E-3</v>
      </c>
      <c r="M10" s="2">
        <v>3</v>
      </c>
      <c r="N10" s="15">
        <f t="shared" si="5"/>
        <v>3.2407407407407428E-4</v>
      </c>
      <c r="O10" s="9">
        <v>4.4560185185185189E-3</v>
      </c>
      <c r="P10" s="2">
        <v>2</v>
      </c>
      <c r="Q10" s="15">
        <f t="shared" si="3"/>
        <v>1.3888888888888892E-4</v>
      </c>
      <c r="R10" s="9">
        <v>7.4074074074074068E-3</v>
      </c>
      <c r="S10" s="2">
        <v>14</v>
      </c>
      <c r="T10" s="15">
        <f t="shared" si="4"/>
        <v>1.4930555555555548E-3</v>
      </c>
      <c r="U10" s="1"/>
    </row>
    <row r="11" spans="1:21" x14ac:dyDescent="0.25">
      <c r="A11" s="6" t="s">
        <v>20</v>
      </c>
      <c r="B11" s="6" t="s">
        <v>12</v>
      </c>
      <c r="C11" s="10">
        <f t="shared" si="7"/>
        <v>2.5648148148148149E-2</v>
      </c>
      <c r="D11" s="12">
        <v>9</v>
      </c>
      <c r="E11" s="13">
        <f t="shared" si="0"/>
        <v>1.3310185185185196E-3</v>
      </c>
      <c r="F11" s="9">
        <v>5.2430555555555555E-3</v>
      </c>
      <c r="G11" s="2">
        <v>5</v>
      </c>
      <c r="H11" s="15">
        <f t="shared" si="6"/>
        <v>6.9444444444444024E-5</v>
      </c>
      <c r="I11" s="9">
        <v>4.9074074074074072E-3</v>
      </c>
      <c r="J11" s="2">
        <v>14</v>
      </c>
      <c r="K11" s="15">
        <f t="shared" si="2"/>
        <v>8.564814814814815E-4</v>
      </c>
      <c r="L11" s="9">
        <v>4.4328703703703709E-3</v>
      </c>
      <c r="M11" s="2">
        <v>12</v>
      </c>
      <c r="N11" s="15">
        <f t="shared" si="5"/>
        <v>5.9027777777777854E-4</v>
      </c>
      <c r="O11" s="9">
        <v>4.5486111111111109E-3</v>
      </c>
      <c r="P11" s="2">
        <v>4</v>
      </c>
      <c r="Q11" s="15">
        <f t="shared" si="3"/>
        <v>2.3148148148148095E-4</v>
      </c>
      <c r="R11" s="9">
        <v>6.5162037037037037E-3</v>
      </c>
      <c r="S11" s="2">
        <v>8</v>
      </c>
      <c r="T11" s="15">
        <f t="shared" si="4"/>
        <v>6.0185185185185168E-4</v>
      </c>
      <c r="U11" s="1"/>
    </row>
    <row r="12" spans="1:21" x14ac:dyDescent="0.25">
      <c r="A12" s="6" t="s">
        <v>22</v>
      </c>
      <c r="B12" s="6" t="s">
        <v>12</v>
      </c>
      <c r="C12" s="10">
        <f t="shared" si="7"/>
        <v>2.570601851851852E-2</v>
      </c>
      <c r="D12" s="12">
        <v>10</v>
      </c>
      <c r="E12" s="13">
        <f t="shared" si="0"/>
        <v>1.3888888888888909E-3</v>
      </c>
      <c r="F12" s="9">
        <v>5.208333333333333E-3</v>
      </c>
      <c r="G12" s="2">
        <v>4</v>
      </c>
      <c r="H12" s="15">
        <f t="shared" si="6"/>
        <v>3.4722222222221578E-5</v>
      </c>
      <c r="I12" s="9">
        <v>4.0972222222222226E-3</v>
      </c>
      <c r="J12" s="2">
        <v>2</v>
      </c>
      <c r="K12" s="15">
        <f t="shared" si="2"/>
        <v>4.6296296296296884E-5</v>
      </c>
      <c r="L12" s="9">
        <v>4.386574074074074E-3</v>
      </c>
      <c r="M12" s="2">
        <v>11</v>
      </c>
      <c r="N12" s="15">
        <f t="shared" si="5"/>
        <v>5.4398148148148166E-4</v>
      </c>
      <c r="O12" s="9">
        <v>4.6296296296296302E-3</v>
      </c>
      <c r="P12" s="2">
        <v>7</v>
      </c>
      <c r="Q12" s="15">
        <f t="shared" si="3"/>
        <v>3.1250000000000028E-4</v>
      </c>
      <c r="R12" s="9">
        <v>7.3842592592592597E-3</v>
      </c>
      <c r="S12" s="2">
        <v>13</v>
      </c>
      <c r="T12" s="15">
        <f t="shared" si="4"/>
        <v>1.4699074074074076E-3</v>
      </c>
      <c r="U12" s="1"/>
    </row>
    <row r="13" spans="1:21" x14ac:dyDescent="0.25">
      <c r="A13" s="6" t="s">
        <v>24</v>
      </c>
      <c r="B13" s="6" t="s">
        <v>13</v>
      </c>
      <c r="C13" s="10">
        <f t="shared" si="7"/>
        <v>2.6388888888888889E-2</v>
      </c>
      <c r="D13" s="12">
        <v>11</v>
      </c>
      <c r="E13" s="13">
        <f t="shared" si="0"/>
        <v>2.0717592592592593E-3</v>
      </c>
      <c r="F13" s="9">
        <v>5.37037037037037E-3</v>
      </c>
      <c r="G13" s="2">
        <v>7</v>
      </c>
      <c r="H13" s="15">
        <f t="shared" si="6"/>
        <v>1.967592592592585E-4</v>
      </c>
      <c r="I13" s="9">
        <v>4.4675925925925933E-3</v>
      </c>
      <c r="J13" s="2">
        <v>10</v>
      </c>
      <c r="K13" s="15">
        <f t="shared" si="2"/>
        <v>4.1666666666666761E-4</v>
      </c>
      <c r="L13" s="9">
        <v>4.1898148148148146E-3</v>
      </c>
      <c r="M13" s="2">
        <v>5</v>
      </c>
      <c r="N13" s="15">
        <f t="shared" si="5"/>
        <v>3.4722222222222229E-4</v>
      </c>
      <c r="O13" s="9">
        <v>4.7106481481481478E-3</v>
      </c>
      <c r="P13" s="2">
        <v>8</v>
      </c>
      <c r="Q13" s="15">
        <f t="shared" si="3"/>
        <v>3.9351851851851787E-4</v>
      </c>
      <c r="R13" s="9">
        <v>7.6504629629629631E-3</v>
      </c>
      <c r="S13" s="2">
        <v>15</v>
      </c>
      <c r="T13" s="15">
        <f t="shared" si="4"/>
        <v>1.736111111111111E-3</v>
      </c>
      <c r="U13" s="1"/>
    </row>
    <row r="14" spans="1:21" x14ac:dyDescent="0.25">
      <c r="A14" s="6" t="s">
        <v>19</v>
      </c>
      <c r="B14" s="6" t="s">
        <v>12</v>
      </c>
      <c r="C14" s="10">
        <f t="shared" si="7"/>
        <v>2.6435185185185183E-2</v>
      </c>
      <c r="D14" s="12">
        <v>12</v>
      </c>
      <c r="E14" s="13">
        <f t="shared" si="0"/>
        <v>2.1180555555555536E-3</v>
      </c>
      <c r="F14" s="9">
        <v>5.4629629629629637E-3</v>
      </c>
      <c r="G14" s="2">
        <v>13</v>
      </c>
      <c r="H14" s="15">
        <f t="shared" si="6"/>
        <v>2.8935185185185227E-4</v>
      </c>
      <c r="I14" s="9">
        <v>4.340277777777778E-3</v>
      </c>
      <c r="J14" s="2">
        <v>7</v>
      </c>
      <c r="K14" s="15">
        <f t="shared" si="2"/>
        <v>2.8935185185185227E-4</v>
      </c>
      <c r="L14" s="9">
        <v>4.3287037037037035E-3</v>
      </c>
      <c r="M14" s="2">
        <v>8</v>
      </c>
      <c r="N14" s="15">
        <f t="shared" si="5"/>
        <v>4.8611111111111121E-4</v>
      </c>
      <c r="O14" s="9">
        <v>5.5208333333333333E-3</v>
      </c>
      <c r="P14" s="2">
        <v>14</v>
      </c>
      <c r="Q14" s="15">
        <f t="shared" si="3"/>
        <v>1.2037037037037034E-3</v>
      </c>
      <c r="R14" s="9">
        <v>6.782407407407408E-3</v>
      </c>
      <c r="S14" s="2">
        <v>11</v>
      </c>
      <c r="T14" s="15">
        <f t="shared" si="4"/>
        <v>8.6805555555555594E-4</v>
      </c>
      <c r="U14" s="1"/>
    </row>
    <row r="15" spans="1:21" x14ac:dyDescent="0.25">
      <c r="A15" s="6" t="s">
        <v>14</v>
      </c>
      <c r="B15" s="6" t="s">
        <v>12</v>
      </c>
      <c r="C15" s="10">
        <f t="shared" si="7"/>
        <v>2.644675925925926E-2</v>
      </c>
      <c r="D15" s="12">
        <v>13</v>
      </c>
      <c r="E15" s="13">
        <f t="shared" si="0"/>
        <v>2.1296296296296306E-3</v>
      </c>
      <c r="F15" s="9">
        <v>5.4745370370370373E-3</v>
      </c>
      <c r="G15" s="2">
        <v>15</v>
      </c>
      <c r="H15" s="15">
        <f t="shared" si="6"/>
        <v>3.0092592592592584E-4</v>
      </c>
      <c r="I15" s="9">
        <v>4.4212962962962956E-3</v>
      </c>
      <c r="J15" s="2">
        <v>9</v>
      </c>
      <c r="K15" s="15">
        <f t="shared" si="2"/>
        <v>3.7037037037036986E-4</v>
      </c>
      <c r="L15" s="9">
        <v>5.2430555555555555E-3</v>
      </c>
      <c r="M15" s="2">
        <v>17</v>
      </c>
      <c r="N15" s="15">
        <f t="shared" si="5"/>
        <v>1.4004629629629632E-3</v>
      </c>
      <c r="O15" s="9">
        <v>4.8842592592592592E-3</v>
      </c>
      <c r="P15" s="2">
        <v>11</v>
      </c>
      <c r="Q15" s="15">
        <f t="shared" si="3"/>
        <v>5.6712962962962923E-4</v>
      </c>
      <c r="R15" s="9">
        <v>6.4236111111111117E-3</v>
      </c>
      <c r="S15" s="2">
        <v>6</v>
      </c>
      <c r="T15" s="15">
        <f t="shared" si="4"/>
        <v>5.0925925925925965E-4</v>
      </c>
      <c r="U15" s="1"/>
    </row>
    <row r="16" spans="1:21" x14ac:dyDescent="0.25">
      <c r="A16" s="6" t="s">
        <v>21</v>
      </c>
      <c r="B16" s="6" t="s">
        <v>13</v>
      </c>
      <c r="C16" s="10">
        <f t="shared" si="7"/>
        <v>2.7013888888888886E-2</v>
      </c>
      <c r="D16" s="12">
        <v>14</v>
      </c>
      <c r="E16" s="13">
        <f t="shared" si="0"/>
        <v>2.6967592592592564E-3</v>
      </c>
      <c r="F16" s="9">
        <v>5.185185185185185E-3</v>
      </c>
      <c r="G16" s="2">
        <v>3</v>
      </c>
      <c r="H16" s="15">
        <f t="shared" si="6"/>
        <v>1.157407407407357E-5</v>
      </c>
      <c r="I16" s="9">
        <v>5.208333333333333E-3</v>
      </c>
      <c r="J16" s="2">
        <v>16</v>
      </c>
      <c r="K16" s="15">
        <f t="shared" si="2"/>
        <v>1.1574074074074073E-3</v>
      </c>
      <c r="L16" s="9">
        <v>4.3749999999999995E-3</v>
      </c>
      <c r="M16" s="2">
        <v>10</v>
      </c>
      <c r="N16" s="15">
        <f t="shared" si="5"/>
        <v>5.3240740740740722E-4</v>
      </c>
      <c r="O16" s="9">
        <v>5.6018518518518518E-3</v>
      </c>
      <c r="P16" s="2">
        <v>15</v>
      </c>
      <c r="Q16" s="15">
        <f t="shared" si="3"/>
        <v>1.2847222222222218E-3</v>
      </c>
      <c r="R16" s="9">
        <v>6.6435185185185182E-3</v>
      </c>
      <c r="S16" s="2">
        <v>9</v>
      </c>
      <c r="T16" s="15">
        <f t="shared" si="4"/>
        <v>7.2916666666666616E-4</v>
      </c>
      <c r="U16" s="1"/>
    </row>
    <row r="17" spans="1:21" x14ac:dyDescent="0.25">
      <c r="A17" s="6" t="s">
        <v>26</v>
      </c>
      <c r="B17" s="6" t="s">
        <v>13</v>
      </c>
      <c r="C17" s="10">
        <f t="shared" si="7"/>
        <v>2.8055555555555556E-2</v>
      </c>
      <c r="D17" s="12">
        <v>15</v>
      </c>
      <c r="E17" s="13">
        <f t="shared" si="0"/>
        <v>3.7384259259259263E-3</v>
      </c>
      <c r="F17" s="9">
        <v>5.4976851851851853E-3</v>
      </c>
      <c r="G17" s="2">
        <v>16</v>
      </c>
      <c r="H17" s="15">
        <f t="shared" si="6"/>
        <v>3.2407407407407385E-4</v>
      </c>
      <c r="I17" s="9">
        <v>4.6643518518518518E-3</v>
      </c>
      <c r="J17" s="2">
        <v>13</v>
      </c>
      <c r="K17" s="15">
        <f t="shared" si="2"/>
        <v>6.1342592592592612E-4</v>
      </c>
      <c r="L17" s="9">
        <v>4.7800925925925919E-3</v>
      </c>
      <c r="M17" s="2">
        <v>14</v>
      </c>
      <c r="N17" s="15">
        <f t="shared" si="5"/>
        <v>9.3749999999999953E-4</v>
      </c>
      <c r="O17" s="9">
        <v>5.0810185185185186E-3</v>
      </c>
      <c r="P17" s="2">
        <v>12</v>
      </c>
      <c r="Q17" s="15">
        <f t="shared" si="3"/>
        <v>7.638888888888886E-4</v>
      </c>
      <c r="R17" s="9">
        <v>8.0324074074074065E-3</v>
      </c>
      <c r="S17" s="2">
        <v>16</v>
      </c>
      <c r="T17" s="15">
        <f t="shared" si="4"/>
        <v>2.1180555555555544E-3</v>
      </c>
      <c r="U17" s="1"/>
    </row>
    <row r="18" spans="1:21" x14ac:dyDescent="0.25">
      <c r="A18" s="6" t="s">
        <v>23</v>
      </c>
      <c r="B18" s="6" t="s">
        <v>13</v>
      </c>
      <c r="C18" s="10">
        <f t="shared" si="7"/>
        <v>2.8287037037037038E-2</v>
      </c>
      <c r="D18" s="12">
        <v>16</v>
      </c>
      <c r="E18" s="13">
        <f t="shared" si="0"/>
        <v>3.9699074074074081E-3</v>
      </c>
      <c r="F18" s="9">
        <v>5.7407407407407416E-3</v>
      </c>
      <c r="G18" s="2">
        <v>17</v>
      </c>
      <c r="H18" s="15">
        <f t="shared" si="6"/>
        <v>5.671296296296301E-4</v>
      </c>
      <c r="I18" s="9">
        <v>5.0694444444444441E-3</v>
      </c>
      <c r="J18" s="2">
        <v>15</v>
      </c>
      <c r="K18" s="15">
        <f t="shared" si="2"/>
        <v>1.0185185185185184E-3</v>
      </c>
      <c r="L18" s="9">
        <v>4.8726851851851856E-3</v>
      </c>
      <c r="M18" s="2">
        <v>16</v>
      </c>
      <c r="N18" s="15">
        <f t="shared" si="5"/>
        <v>1.0300925925925933E-3</v>
      </c>
      <c r="O18" s="9">
        <v>5.8101851851851856E-3</v>
      </c>
      <c r="P18" s="2">
        <v>16</v>
      </c>
      <c r="Q18" s="15">
        <f t="shared" si="3"/>
        <v>1.4930555555555556E-3</v>
      </c>
      <c r="R18" s="9">
        <v>6.7939814814814816E-3</v>
      </c>
      <c r="S18" s="2">
        <v>12</v>
      </c>
      <c r="T18" s="15">
        <f t="shared" si="4"/>
        <v>8.7962962962962951E-4</v>
      </c>
      <c r="U18" s="1"/>
    </row>
    <row r="19" spans="1:21" x14ac:dyDescent="0.25">
      <c r="A19" s="6" t="s">
        <v>27</v>
      </c>
      <c r="B19" s="6" t="s">
        <v>12</v>
      </c>
      <c r="C19" s="11" t="s">
        <v>28</v>
      </c>
      <c r="D19" s="12" t="s">
        <v>28</v>
      </c>
      <c r="E19" s="14" t="s">
        <v>31</v>
      </c>
      <c r="F19" s="9">
        <v>5.4398148148148149E-3</v>
      </c>
      <c r="G19" s="2">
        <v>10</v>
      </c>
      <c r="H19" s="15">
        <f t="shared" si="6"/>
        <v>2.6620370370370339E-4</v>
      </c>
      <c r="I19" s="9">
        <v>5.4629629629629637E-3</v>
      </c>
      <c r="J19" s="2">
        <v>17</v>
      </c>
      <c r="K19" s="15">
        <f t="shared" si="2"/>
        <v>1.412037037037038E-3</v>
      </c>
      <c r="L19" s="9">
        <v>4.3287037037037035E-3</v>
      </c>
      <c r="M19" s="2">
        <v>8</v>
      </c>
      <c r="N19" s="15">
        <f t="shared" si="5"/>
        <v>4.8611111111111121E-4</v>
      </c>
      <c r="O19" s="9" t="s">
        <v>29</v>
      </c>
      <c r="P19" s="2" t="s">
        <v>29</v>
      </c>
      <c r="Q19" s="15" t="s">
        <v>29</v>
      </c>
      <c r="R19" s="9" t="s">
        <v>29</v>
      </c>
      <c r="S19" s="2" t="s">
        <v>29</v>
      </c>
      <c r="T19" s="2" t="s">
        <v>29</v>
      </c>
      <c r="U19" s="1"/>
    </row>
    <row r="20" spans="1:21" x14ac:dyDescent="0.25">
      <c r="N20" s="15"/>
    </row>
  </sheetData>
  <sortState ref="A3:T19">
    <sortCondition ref="C3:C19"/>
  </sortState>
  <mergeCells count="7">
    <mergeCell ref="A1:B1"/>
    <mergeCell ref="C1:E1"/>
    <mergeCell ref="F1:H1"/>
    <mergeCell ref="I1:K1"/>
    <mergeCell ref="L1:N1"/>
    <mergeCell ref="O1:Q1"/>
    <mergeCell ref="R1:T1"/>
  </mergeCells>
  <conditionalFormatting sqref="T3:T18">
    <cfRule type="colorScale" priority="6">
      <colorScale>
        <cfvo type="min"/>
        <cfvo type="max"/>
        <color rgb="FFFCFCFF"/>
        <color rgb="FFF8696B"/>
      </colorScale>
    </cfRule>
  </conditionalFormatting>
  <conditionalFormatting sqref="Q3:Q18">
    <cfRule type="colorScale" priority="5">
      <colorScale>
        <cfvo type="min"/>
        <cfvo type="max"/>
        <color rgb="FFFCFCFF"/>
        <color rgb="FFF8696B"/>
      </colorScale>
    </cfRule>
  </conditionalFormatting>
  <conditionalFormatting sqref="N3:N19">
    <cfRule type="colorScale" priority="1">
      <colorScale>
        <cfvo type="min"/>
        <cfvo type="max"/>
        <color rgb="FFFCFCFF"/>
        <color rgb="FFF8696B"/>
      </colorScale>
    </cfRule>
  </conditionalFormatting>
  <conditionalFormatting sqref="K3:K19">
    <cfRule type="colorScale" priority="3">
      <colorScale>
        <cfvo type="min"/>
        <cfvo type="max"/>
        <color rgb="FFFCFCFF"/>
        <color rgb="FFF8696B"/>
      </colorScale>
    </cfRule>
  </conditionalFormatting>
  <conditionalFormatting sqref="H3:H19">
    <cfRule type="colorScale" priority="2">
      <colorScale>
        <cfvo type="min"/>
        <cfvo type="max"/>
        <color rgb="FFFCFCFF"/>
        <color rgb="FFF8696B"/>
      </colorScale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P23" sqref="P23"/>
    </sheetView>
  </sheetViews>
  <sheetFormatPr defaultRowHeight="15" x14ac:dyDescent="0.25"/>
  <cols>
    <col min="1" max="1" width="23.7109375" bestFit="1" customWidth="1"/>
    <col min="2" max="2" width="6.42578125" customWidth="1"/>
    <col min="3" max="3" width="10.7109375" customWidth="1"/>
    <col min="5" max="5" width="10.42578125" bestFit="1" customWidth="1"/>
    <col min="6" max="6" width="10.7109375" style="3" customWidth="1"/>
    <col min="7" max="7" width="8.28515625" style="3" bestFit="1" customWidth="1"/>
    <col min="8" max="8" width="10.42578125" style="3" bestFit="1" customWidth="1"/>
    <col min="9" max="9" width="10.7109375" style="3" customWidth="1"/>
    <col min="10" max="10" width="8.28515625" style="3" bestFit="1" customWidth="1"/>
    <col min="11" max="11" width="10.42578125" style="3" bestFit="1" customWidth="1"/>
    <col min="12" max="12" width="10.7109375" style="3" customWidth="1"/>
    <col min="13" max="13" width="8.28515625" style="3" bestFit="1" customWidth="1"/>
    <col min="14" max="14" width="10.42578125" style="3" bestFit="1" customWidth="1"/>
    <col min="15" max="15" width="10.7109375" style="3" customWidth="1"/>
    <col min="16" max="16" width="8.28515625" style="3" bestFit="1" customWidth="1"/>
    <col min="17" max="17" width="10.42578125" style="3" bestFit="1" customWidth="1"/>
  </cols>
  <sheetData>
    <row r="1" spans="1:18" x14ac:dyDescent="0.25">
      <c r="A1" s="19" t="s">
        <v>0</v>
      </c>
      <c r="B1" s="19"/>
      <c r="C1" s="19" t="s">
        <v>1</v>
      </c>
      <c r="D1" s="19"/>
      <c r="E1" s="18"/>
      <c r="F1" s="16" t="s">
        <v>5</v>
      </c>
      <c r="G1" s="17"/>
      <c r="H1" s="18"/>
      <c r="I1" s="16" t="s">
        <v>6</v>
      </c>
      <c r="J1" s="17"/>
      <c r="K1" s="18"/>
      <c r="L1" s="16" t="s">
        <v>7</v>
      </c>
      <c r="M1" s="17"/>
      <c r="N1" s="18"/>
      <c r="O1" s="16" t="s">
        <v>8</v>
      </c>
      <c r="P1" s="17"/>
      <c r="Q1" s="17"/>
      <c r="R1" s="1"/>
    </row>
    <row r="2" spans="1:18" x14ac:dyDescent="0.25">
      <c r="A2" s="4"/>
      <c r="B2" s="4"/>
      <c r="C2" s="5" t="s">
        <v>4</v>
      </c>
      <c r="D2" s="5" t="s">
        <v>2</v>
      </c>
      <c r="E2" s="5" t="s">
        <v>3</v>
      </c>
      <c r="F2" s="7" t="s">
        <v>4</v>
      </c>
      <c r="G2" s="8" t="s">
        <v>2</v>
      </c>
      <c r="H2" s="8" t="s">
        <v>3</v>
      </c>
      <c r="I2" s="7" t="s">
        <v>4</v>
      </c>
      <c r="J2" s="8" t="s">
        <v>2</v>
      </c>
      <c r="K2" s="8" t="s">
        <v>3</v>
      </c>
      <c r="L2" s="7" t="s">
        <v>4</v>
      </c>
      <c r="M2" s="8" t="s">
        <v>2</v>
      </c>
      <c r="N2" s="8" t="s">
        <v>3</v>
      </c>
      <c r="O2" s="7" t="s">
        <v>4</v>
      </c>
      <c r="P2" s="8" t="s">
        <v>2</v>
      </c>
      <c r="Q2" s="8" t="s">
        <v>3</v>
      </c>
      <c r="R2" s="1"/>
    </row>
    <row r="3" spans="1:18" x14ac:dyDescent="0.25">
      <c r="A3" s="6" t="s">
        <v>39</v>
      </c>
      <c r="B3" s="6" t="s">
        <v>12</v>
      </c>
      <c r="C3" s="10">
        <f t="shared" ref="C3:C17" si="0">SUM(F3+I3+L3+O3)</f>
        <v>2.5358796296296299E-2</v>
      </c>
      <c r="D3" s="12">
        <v>1</v>
      </c>
      <c r="E3" s="13">
        <f>C3-$C$3</f>
        <v>0</v>
      </c>
      <c r="F3" s="9">
        <v>5.6134259259259271E-3</v>
      </c>
      <c r="G3" s="2">
        <v>1</v>
      </c>
      <c r="H3" s="15">
        <f>F3-$F$3</f>
        <v>0</v>
      </c>
      <c r="I3" s="9">
        <v>5.115740740740741E-3</v>
      </c>
      <c r="J3" s="2">
        <v>2</v>
      </c>
      <c r="K3" s="15">
        <f t="shared" ref="K3:K17" si="1">I3-$I$17</f>
        <v>3.4722222222222446E-5</v>
      </c>
      <c r="L3" s="9">
        <v>5.7060185185185191E-3</v>
      </c>
      <c r="M3" s="2">
        <v>1</v>
      </c>
      <c r="N3" s="15">
        <f>L3-$L$3</f>
        <v>0</v>
      </c>
      <c r="O3" s="9">
        <v>8.9236111111111113E-3</v>
      </c>
      <c r="P3" s="2">
        <v>9</v>
      </c>
      <c r="Q3" s="15">
        <f>O3-$O$5</f>
        <v>1.2268518518518514E-3</v>
      </c>
      <c r="R3" s="1"/>
    </row>
    <row r="4" spans="1:18" x14ac:dyDescent="0.25">
      <c r="A4" s="6" t="s">
        <v>42</v>
      </c>
      <c r="B4" s="6" t="s">
        <v>13</v>
      </c>
      <c r="C4" s="10">
        <f t="shared" si="0"/>
        <v>2.5891203703703701E-2</v>
      </c>
      <c r="D4" s="12">
        <v>2</v>
      </c>
      <c r="E4" s="13">
        <f t="shared" ref="E4:E17" si="2">C4-$C$3</f>
        <v>5.3240740740740158E-4</v>
      </c>
      <c r="F4" s="9">
        <v>5.9953703703703697E-3</v>
      </c>
      <c r="G4" s="2">
        <v>3</v>
      </c>
      <c r="H4" s="15">
        <f t="shared" ref="H4:H17" si="3">F4-$F$3</f>
        <v>3.8194444444444257E-4</v>
      </c>
      <c r="I4" s="9">
        <v>5.4861111111111117E-3</v>
      </c>
      <c r="J4" s="3">
        <v>7</v>
      </c>
      <c r="K4" s="15">
        <f t="shared" si="1"/>
        <v>4.0509259259259318E-4</v>
      </c>
      <c r="L4" s="9">
        <v>5.9837962962962961E-3</v>
      </c>
      <c r="M4" s="2">
        <v>2</v>
      </c>
      <c r="N4" s="15">
        <f t="shared" ref="N4:N17" si="4">L4-$L$3</f>
        <v>2.7777777777777696E-4</v>
      </c>
      <c r="O4" s="9">
        <v>8.4259259259259253E-3</v>
      </c>
      <c r="P4" s="2">
        <v>6</v>
      </c>
      <c r="Q4" s="15">
        <f t="shared" ref="Q4:Q17" si="5">O4-$O$5</f>
        <v>7.2916666666666529E-4</v>
      </c>
      <c r="R4" s="1"/>
    </row>
    <row r="5" spans="1:18" x14ac:dyDescent="0.25">
      <c r="A5" s="6" t="s">
        <v>32</v>
      </c>
      <c r="B5" s="6" t="s">
        <v>12</v>
      </c>
      <c r="C5" s="10">
        <f t="shared" si="0"/>
        <v>2.6064814814814815E-2</v>
      </c>
      <c r="D5" s="12">
        <v>3</v>
      </c>
      <c r="E5" s="13">
        <f t="shared" si="2"/>
        <v>7.0601851851851555E-4</v>
      </c>
      <c r="F5" s="9">
        <v>6.5624999999999998E-3</v>
      </c>
      <c r="G5" s="2">
        <v>9</v>
      </c>
      <c r="H5" s="15">
        <f t="shared" si="3"/>
        <v>9.4907407407407267E-4</v>
      </c>
      <c r="I5" s="9">
        <v>5.347222222222222E-3</v>
      </c>
      <c r="J5" s="2">
        <v>6</v>
      </c>
      <c r="K5" s="15">
        <f t="shared" si="1"/>
        <v>2.6620370370370339E-4</v>
      </c>
      <c r="L5" s="9">
        <v>6.4583333333333333E-3</v>
      </c>
      <c r="M5" s="2">
        <v>6</v>
      </c>
      <c r="N5" s="15">
        <f t="shared" si="4"/>
        <v>7.5231481481481417E-4</v>
      </c>
      <c r="O5" s="9">
        <v>7.69675925925926E-3</v>
      </c>
      <c r="P5" s="2">
        <v>1</v>
      </c>
      <c r="Q5" s="15">
        <f t="shared" si="5"/>
        <v>0</v>
      </c>
      <c r="R5" s="1"/>
    </row>
    <row r="6" spans="1:18" x14ac:dyDescent="0.25">
      <c r="A6" s="6" t="s">
        <v>34</v>
      </c>
      <c r="B6" s="6" t="s">
        <v>12</v>
      </c>
      <c r="C6" s="10">
        <f t="shared" si="0"/>
        <v>2.6851851851851849E-2</v>
      </c>
      <c r="D6" s="12">
        <v>4</v>
      </c>
      <c r="E6" s="13">
        <f t="shared" si="2"/>
        <v>1.4930555555555496E-3</v>
      </c>
      <c r="F6" s="9">
        <v>6.3425925925925915E-3</v>
      </c>
      <c r="G6" s="2">
        <v>5</v>
      </c>
      <c r="H6" s="15">
        <f t="shared" si="3"/>
        <v>7.2916666666666442E-4</v>
      </c>
      <c r="I6" s="9">
        <v>6.2615740740740748E-3</v>
      </c>
      <c r="J6" s="2">
        <v>14</v>
      </c>
      <c r="K6" s="15">
        <f t="shared" si="1"/>
        <v>1.1805555555555562E-3</v>
      </c>
      <c r="L6" s="9">
        <v>6.3888888888888884E-3</v>
      </c>
      <c r="M6" s="2">
        <v>5</v>
      </c>
      <c r="N6" s="15">
        <f t="shared" si="4"/>
        <v>6.8287037037036927E-4</v>
      </c>
      <c r="O6" s="9">
        <v>7.858796296296296E-3</v>
      </c>
      <c r="P6" s="2">
        <v>4</v>
      </c>
      <c r="Q6" s="15">
        <f t="shared" si="5"/>
        <v>1.6203703703703606E-4</v>
      </c>
      <c r="R6" s="1"/>
    </row>
    <row r="7" spans="1:18" x14ac:dyDescent="0.25">
      <c r="A7" s="6" t="s">
        <v>35</v>
      </c>
      <c r="B7" s="6" t="s">
        <v>12</v>
      </c>
      <c r="C7" s="10">
        <f t="shared" si="0"/>
        <v>2.7013888888888886E-2</v>
      </c>
      <c r="D7" s="12">
        <v>5</v>
      </c>
      <c r="E7" s="13">
        <f t="shared" si="2"/>
        <v>1.6550925925925865E-3</v>
      </c>
      <c r="F7" s="9">
        <v>6.5509259259259262E-3</v>
      </c>
      <c r="G7" s="2">
        <v>8</v>
      </c>
      <c r="H7" s="15">
        <f t="shared" si="3"/>
        <v>9.374999999999991E-4</v>
      </c>
      <c r="I7" s="9">
        <v>5.7754629629629623E-3</v>
      </c>
      <c r="J7" s="2">
        <v>9</v>
      </c>
      <c r="K7" s="15">
        <f t="shared" si="1"/>
        <v>6.9444444444444371E-4</v>
      </c>
      <c r="L7" s="9">
        <v>6.5740740740740733E-3</v>
      </c>
      <c r="M7" s="2">
        <v>7</v>
      </c>
      <c r="N7" s="15">
        <f t="shared" si="4"/>
        <v>8.6805555555555421E-4</v>
      </c>
      <c r="O7" s="9">
        <v>8.113425925925925E-3</v>
      </c>
      <c r="P7" s="2">
        <v>5</v>
      </c>
      <c r="Q7" s="15">
        <f t="shared" si="5"/>
        <v>4.1666666666666501E-4</v>
      </c>
      <c r="R7" s="1"/>
    </row>
    <row r="8" spans="1:18" x14ac:dyDescent="0.25">
      <c r="A8" s="6" t="s">
        <v>41</v>
      </c>
      <c r="B8" s="6" t="s">
        <v>13</v>
      </c>
      <c r="C8" s="10">
        <f t="shared" si="0"/>
        <v>2.7627314814814813E-2</v>
      </c>
      <c r="D8" s="12">
        <v>6</v>
      </c>
      <c r="E8" s="13">
        <f t="shared" si="2"/>
        <v>2.2685185185185135E-3</v>
      </c>
      <c r="F8" s="9">
        <v>6.4699074074074069E-3</v>
      </c>
      <c r="G8" s="2">
        <v>7</v>
      </c>
      <c r="H8" s="15">
        <f t="shared" si="3"/>
        <v>8.5648148148147977E-4</v>
      </c>
      <c r="I8" s="9">
        <v>5.138888888888889E-3</v>
      </c>
      <c r="J8" s="2">
        <v>3</v>
      </c>
      <c r="K8" s="15">
        <f t="shared" si="1"/>
        <v>5.7870370370370454E-5</v>
      </c>
      <c r="L8" s="9">
        <v>6.6435185185185182E-3</v>
      </c>
      <c r="M8" s="2">
        <v>8</v>
      </c>
      <c r="N8" s="15">
        <f t="shared" si="4"/>
        <v>9.374999999999991E-4</v>
      </c>
      <c r="O8" s="9">
        <v>9.3749999999999997E-3</v>
      </c>
      <c r="P8" s="2">
        <v>10</v>
      </c>
      <c r="Q8" s="15">
        <f t="shared" si="5"/>
        <v>1.6782407407407397E-3</v>
      </c>
      <c r="R8" s="1"/>
    </row>
    <row r="9" spans="1:18" x14ac:dyDescent="0.25">
      <c r="A9" s="6" t="s">
        <v>38</v>
      </c>
      <c r="B9" s="6" t="s">
        <v>13</v>
      </c>
      <c r="C9" s="10">
        <f t="shared" si="0"/>
        <v>2.7951388888888887E-2</v>
      </c>
      <c r="D9" s="12">
        <v>7</v>
      </c>
      <c r="E9" s="13">
        <f t="shared" si="2"/>
        <v>2.5925925925925873E-3</v>
      </c>
      <c r="F9" s="9">
        <v>6.6435185185185182E-3</v>
      </c>
      <c r="G9" s="2">
        <v>10</v>
      </c>
      <c r="H9" s="15">
        <f t="shared" si="3"/>
        <v>1.0300925925925911E-3</v>
      </c>
      <c r="I9" s="9">
        <v>5.7407407407407416E-3</v>
      </c>
      <c r="J9" s="2">
        <v>8</v>
      </c>
      <c r="K9" s="15">
        <f t="shared" si="1"/>
        <v>6.59722222222223E-4</v>
      </c>
      <c r="L9" s="9">
        <v>6.9444444444444441E-3</v>
      </c>
      <c r="M9" s="2">
        <v>11</v>
      </c>
      <c r="N9" s="15">
        <f t="shared" si="4"/>
        <v>1.2384259259259249E-3</v>
      </c>
      <c r="O9" s="9">
        <v>8.6226851851851846E-3</v>
      </c>
      <c r="P9" s="2">
        <v>7</v>
      </c>
      <c r="Q9" s="15">
        <f t="shared" si="5"/>
        <v>9.2592592592592466E-4</v>
      </c>
      <c r="R9" s="1"/>
    </row>
    <row r="10" spans="1:18" x14ac:dyDescent="0.25">
      <c r="A10" s="6" t="s">
        <v>36</v>
      </c>
      <c r="B10" s="6" t="s">
        <v>13</v>
      </c>
      <c r="C10" s="10">
        <f t="shared" si="0"/>
        <v>2.8344907407407409E-2</v>
      </c>
      <c r="D10" s="12">
        <v>8</v>
      </c>
      <c r="E10" s="13">
        <f t="shared" si="2"/>
        <v>2.9861111111111095E-3</v>
      </c>
      <c r="F10" s="9">
        <v>6.4236111111111117E-3</v>
      </c>
      <c r="G10" s="2">
        <v>6</v>
      </c>
      <c r="H10" s="15">
        <f t="shared" si="3"/>
        <v>8.1018518518518462E-4</v>
      </c>
      <c r="I10" s="9">
        <v>7.2222222222222228E-3</v>
      </c>
      <c r="J10" s="2">
        <v>15</v>
      </c>
      <c r="K10" s="15">
        <f t="shared" si="1"/>
        <v>2.1412037037037042E-3</v>
      </c>
      <c r="L10" s="9">
        <v>6.8634259259259256E-3</v>
      </c>
      <c r="M10" s="2">
        <v>9</v>
      </c>
      <c r="N10" s="15">
        <f t="shared" si="4"/>
        <v>1.1574074074074065E-3</v>
      </c>
      <c r="O10" s="9">
        <v>7.8356481481481489E-3</v>
      </c>
      <c r="P10" s="2">
        <v>3</v>
      </c>
      <c r="Q10" s="15">
        <f t="shared" si="5"/>
        <v>1.3888888888888892E-4</v>
      </c>
      <c r="R10" s="1"/>
    </row>
    <row r="11" spans="1:18" x14ac:dyDescent="0.25">
      <c r="A11" s="6" t="s">
        <v>43</v>
      </c>
      <c r="B11" s="6" t="s">
        <v>12</v>
      </c>
      <c r="C11" s="10">
        <f t="shared" si="0"/>
        <v>2.8819444444444446E-2</v>
      </c>
      <c r="D11" s="12">
        <v>9</v>
      </c>
      <c r="E11" s="13">
        <f t="shared" si="2"/>
        <v>3.4606481481481467E-3</v>
      </c>
      <c r="F11" s="9">
        <v>5.7986111111111112E-3</v>
      </c>
      <c r="G11" s="2">
        <v>2</v>
      </c>
      <c r="H11" s="15">
        <f t="shared" si="3"/>
        <v>1.8518518518518406E-4</v>
      </c>
      <c r="I11" s="9">
        <v>5.162037037037037E-3</v>
      </c>
      <c r="J11" s="2">
        <v>4</v>
      </c>
      <c r="K11" s="15">
        <f t="shared" si="1"/>
        <v>8.1018518518518462E-5</v>
      </c>
      <c r="L11" s="9">
        <v>8.1597222222222227E-3</v>
      </c>
      <c r="M11" s="2">
        <v>12</v>
      </c>
      <c r="N11" s="15">
        <f t="shared" si="4"/>
        <v>2.4537037037037036E-3</v>
      </c>
      <c r="O11" s="9">
        <v>9.6990740740740735E-3</v>
      </c>
      <c r="P11" s="2">
        <v>11</v>
      </c>
      <c r="Q11" s="15">
        <f t="shared" si="5"/>
        <v>2.0023148148148135E-3</v>
      </c>
      <c r="R11" s="1"/>
    </row>
    <row r="12" spans="1:18" x14ac:dyDescent="0.25">
      <c r="A12" s="6" t="s">
        <v>44</v>
      </c>
      <c r="B12" s="6" t="s">
        <v>13</v>
      </c>
      <c r="C12" s="10">
        <f t="shared" si="0"/>
        <v>2.9039351851851851E-2</v>
      </c>
      <c r="D12" s="12">
        <v>10</v>
      </c>
      <c r="E12" s="13">
        <f t="shared" si="2"/>
        <v>3.6805555555555515E-3</v>
      </c>
      <c r="F12" s="9">
        <v>7.4189814814814813E-3</v>
      </c>
      <c r="G12" s="2">
        <v>14</v>
      </c>
      <c r="H12" s="15">
        <f t="shared" si="3"/>
        <v>1.8055555555555542E-3</v>
      </c>
      <c r="I12" s="9">
        <v>5.8912037037037032E-3</v>
      </c>
      <c r="J12" s="2">
        <v>11</v>
      </c>
      <c r="K12" s="15">
        <f t="shared" si="1"/>
        <v>8.1018518518518462E-4</v>
      </c>
      <c r="L12" s="9">
        <v>5.9837962962962961E-3</v>
      </c>
      <c r="M12" s="2">
        <v>2</v>
      </c>
      <c r="N12" s="15">
        <f t="shared" si="4"/>
        <v>2.7777777777777696E-4</v>
      </c>
      <c r="O12" s="9">
        <v>9.7453703703703713E-3</v>
      </c>
      <c r="P12" s="2">
        <v>13</v>
      </c>
      <c r="Q12" s="15">
        <f t="shared" si="5"/>
        <v>2.0486111111111113E-3</v>
      </c>
      <c r="R12" s="1"/>
    </row>
    <row r="13" spans="1:18" x14ac:dyDescent="0.25">
      <c r="A13" s="6" t="s">
        <v>33</v>
      </c>
      <c r="B13" s="6" t="s">
        <v>13</v>
      </c>
      <c r="C13" s="10">
        <f t="shared" si="0"/>
        <v>2.9548611111111112E-2</v>
      </c>
      <c r="D13" s="12">
        <v>11</v>
      </c>
      <c r="E13" s="13">
        <f t="shared" si="2"/>
        <v>4.1898148148148129E-3</v>
      </c>
      <c r="F13" s="9">
        <v>7.1180555555555554E-3</v>
      </c>
      <c r="G13" s="2">
        <v>12</v>
      </c>
      <c r="H13" s="15">
        <f t="shared" si="3"/>
        <v>1.5046296296296283E-3</v>
      </c>
      <c r="I13" s="9">
        <v>5.3125000000000004E-3</v>
      </c>
      <c r="J13" s="2">
        <v>5</v>
      </c>
      <c r="K13" s="15">
        <f t="shared" si="1"/>
        <v>2.3148148148148182E-4</v>
      </c>
      <c r="L13" s="9">
        <v>9.3287037037037036E-3</v>
      </c>
      <c r="M13" s="2">
        <v>14</v>
      </c>
      <c r="N13" s="15">
        <f t="shared" si="4"/>
        <v>3.6226851851851845E-3</v>
      </c>
      <c r="O13" s="9">
        <v>7.789351851851852E-3</v>
      </c>
      <c r="P13" s="2">
        <v>2</v>
      </c>
      <c r="Q13" s="15">
        <f t="shared" si="5"/>
        <v>9.2592592592592032E-5</v>
      </c>
      <c r="R13" s="1"/>
    </row>
    <row r="14" spans="1:18" x14ac:dyDescent="0.25">
      <c r="A14" s="6" t="s">
        <v>37</v>
      </c>
      <c r="B14" s="6" t="s">
        <v>13</v>
      </c>
      <c r="C14" s="10">
        <f t="shared" si="0"/>
        <v>3.0115740740740742E-2</v>
      </c>
      <c r="D14" s="12">
        <v>12</v>
      </c>
      <c r="E14" s="13">
        <f t="shared" si="2"/>
        <v>4.7569444444444421E-3</v>
      </c>
      <c r="F14" s="9">
        <v>6.6666666666666671E-3</v>
      </c>
      <c r="G14" s="2">
        <v>11</v>
      </c>
      <c r="H14" s="15">
        <f t="shared" si="3"/>
        <v>1.05324074074074E-3</v>
      </c>
      <c r="I14" s="9">
        <v>5.8564814814814825E-3</v>
      </c>
      <c r="J14" s="2">
        <v>10</v>
      </c>
      <c r="K14" s="15">
        <f t="shared" si="1"/>
        <v>7.7546296296296391E-4</v>
      </c>
      <c r="L14" s="9">
        <v>8.7384259259259255E-3</v>
      </c>
      <c r="M14" s="2">
        <v>13</v>
      </c>
      <c r="N14" s="15">
        <f t="shared" si="4"/>
        <v>3.0324074074074064E-3</v>
      </c>
      <c r="O14" s="9">
        <v>8.8541666666666664E-3</v>
      </c>
      <c r="P14" s="2">
        <v>8</v>
      </c>
      <c r="Q14" s="15">
        <f t="shared" si="5"/>
        <v>1.1574074074074065E-3</v>
      </c>
      <c r="R14" s="1"/>
    </row>
    <row r="15" spans="1:18" x14ac:dyDescent="0.25">
      <c r="A15" s="6" t="s">
        <v>45</v>
      </c>
      <c r="B15" s="6" t="s">
        <v>12</v>
      </c>
      <c r="C15" s="10">
        <f t="shared" si="0"/>
        <v>3.0659722222222227E-2</v>
      </c>
      <c r="D15" s="12">
        <v>13</v>
      </c>
      <c r="E15" s="13">
        <f t="shared" si="2"/>
        <v>5.3009259259259277E-3</v>
      </c>
      <c r="F15" s="9">
        <v>7.1412037037037043E-3</v>
      </c>
      <c r="G15" s="2">
        <v>13</v>
      </c>
      <c r="H15" s="15">
        <f t="shared" si="3"/>
        <v>1.5277777777777772E-3</v>
      </c>
      <c r="I15" s="9">
        <v>6.1111111111111114E-3</v>
      </c>
      <c r="J15" s="2">
        <v>13</v>
      </c>
      <c r="K15" s="15">
        <f t="shared" si="1"/>
        <v>1.0300925925925929E-3</v>
      </c>
      <c r="L15" s="9">
        <v>6.9212962962962969E-3</v>
      </c>
      <c r="M15" s="2">
        <v>10</v>
      </c>
      <c r="N15" s="15">
        <f t="shared" si="4"/>
        <v>1.2152777777777778E-3</v>
      </c>
      <c r="O15" s="9">
        <v>1.0486111111111111E-2</v>
      </c>
      <c r="P15" s="2">
        <v>14</v>
      </c>
      <c r="Q15" s="15">
        <f t="shared" si="5"/>
        <v>2.789351851851851E-3</v>
      </c>
      <c r="R15" s="1"/>
    </row>
    <row r="16" spans="1:18" x14ac:dyDescent="0.25">
      <c r="A16" s="6" t="s">
        <v>40</v>
      </c>
      <c r="B16" s="6" t="s">
        <v>13</v>
      </c>
      <c r="C16" s="10">
        <f t="shared" si="0"/>
        <v>3.2719907407407406E-2</v>
      </c>
      <c r="D16" s="12">
        <v>14</v>
      </c>
      <c r="E16" s="13">
        <f t="shared" si="2"/>
        <v>7.3611111111111065E-3</v>
      </c>
      <c r="F16" s="9">
        <v>6.3078703703703708E-3</v>
      </c>
      <c r="G16" s="2">
        <v>4</v>
      </c>
      <c r="H16" s="15">
        <f t="shared" si="3"/>
        <v>6.9444444444444371E-4</v>
      </c>
      <c r="I16" s="9">
        <v>6.053240740740741E-3</v>
      </c>
      <c r="J16" s="2">
        <v>12</v>
      </c>
      <c r="K16" s="15">
        <f t="shared" si="1"/>
        <v>9.7222222222222241E-4</v>
      </c>
      <c r="L16" s="9">
        <v>1.0625000000000001E-2</v>
      </c>
      <c r="M16" s="2">
        <v>15</v>
      </c>
      <c r="N16" s="15">
        <f t="shared" si="4"/>
        <v>4.9189814814814816E-3</v>
      </c>
      <c r="O16" s="9">
        <v>9.7337962962962977E-3</v>
      </c>
      <c r="P16" s="2">
        <v>12</v>
      </c>
      <c r="Q16" s="15">
        <f t="shared" si="5"/>
        <v>2.0370370370370377E-3</v>
      </c>
      <c r="R16" s="1"/>
    </row>
    <row r="17" spans="1:18" x14ac:dyDescent="0.25">
      <c r="A17" s="6" t="s">
        <v>46</v>
      </c>
      <c r="B17" s="6" t="s">
        <v>12</v>
      </c>
      <c r="C17" s="10">
        <f t="shared" si="0"/>
        <v>3.4456018518518518E-2</v>
      </c>
      <c r="D17" s="12">
        <v>15</v>
      </c>
      <c r="E17" s="13">
        <f t="shared" si="2"/>
        <v>9.0972222222222184E-3</v>
      </c>
      <c r="F17" s="9">
        <v>7.6273148148148151E-3</v>
      </c>
      <c r="G17" s="2">
        <v>15</v>
      </c>
      <c r="H17" s="15">
        <f t="shared" si="3"/>
        <v>2.013888888888888E-3</v>
      </c>
      <c r="I17" s="9">
        <v>5.0810185185185186E-3</v>
      </c>
      <c r="J17" s="2">
        <v>1</v>
      </c>
      <c r="K17" s="15">
        <f t="shared" si="1"/>
        <v>0</v>
      </c>
      <c r="L17" s="9">
        <v>6.3657407407407404E-3</v>
      </c>
      <c r="M17" s="2">
        <v>4</v>
      </c>
      <c r="N17" s="15">
        <f t="shared" si="4"/>
        <v>6.5972222222222127E-4</v>
      </c>
      <c r="O17" s="9">
        <v>1.5381944444444443E-2</v>
      </c>
      <c r="P17" s="2">
        <v>15</v>
      </c>
      <c r="Q17" s="15">
        <f t="shared" si="5"/>
        <v>7.6851851851851829E-3</v>
      </c>
      <c r="R17" s="1"/>
    </row>
    <row r="18" spans="1:18" x14ac:dyDescent="0.25">
      <c r="N18" s="15"/>
    </row>
  </sheetData>
  <sortState ref="A3:Q17">
    <sortCondition ref="C3:C17"/>
  </sortState>
  <mergeCells count="6">
    <mergeCell ref="O1:Q1"/>
    <mergeCell ref="A1:B1"/>
    <mergeCell ref="C1:E1"/>
    <mergeCell ref="F1:H1"/>
    <mergeCell ref="I1:K1"/>
    <mergeCell ref="L1:N1"/>
  </mergeCells>
  <conditionalFormatting sqref="Q3:Q17">
    <cfRule type="colorScale" priority="8">
      <colorScale>
        <cfvo type="min"/>
        <cfvo type="max"/>
        <color rgb="FFFCFCFF"/>
        <color rgb="FFF8696B"/>
      </colorScale>
    </cfRule>
  </conditionalFormatting>
  <conditionalFormatting sqref="N3:N17">
    <cfRule type="colorScale" priority="9">
      <colorScale>
        <cfvo type="min"/>
        <cfvo type="max"/>
        <color rgb="FFFCFCFF"/>
        <color rgb="FFF8696B"/>
      </colorScale>
    </cfRule>
  </conditionalFormatting>
  <conditionalFormatting sqref="K3:K17">
    <cfRule type="colorScale" priority="10">
      <colorScale>
        <cfvo type="min"/>
        <cfvo type="max"/>
        <color rgb="FFFCFCFF"/>
        <color rgb="FFF8696B"/>
      </colorScale>
    </cfRule>
  </conditionalFormatting>
  <conditionalFormatting sqref="H3:H17">
    <cfRule type="colorScale" priority="11">
      <colorScale>
        <cfvo type="min"/>
        <cfvo type="max"/>
        <color rgb="FFFCFCFF"/>
        <color rgb="FFF8696B"/>
      </colorScale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MEN</vt:lpstr>
      <vt:lpstr>WOMEN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Jirásek</dc:creator>
  <cp:lastModifiedBy>Michal Jirásek</cp:lastModifiedBy>
  <dcterms:created xsi:type="dcterms:W3CDTF">2014-03-12T13:25:17Z</dcterms:created>
  <dcterms:modified xsi:type="dcterms:W3CDTF">2014-03-12T15:18:33Z</dcterms:modified>
</cp:coreProperties>
</file>