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A" sheetId="1" r:id="rId1"/>
    <sheet name="B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J42" i="3"/>
  <c r="J43" i="3"/>
  <c r="J44" i="3"/>
  <c r="J45" i="3"/>
  <c r="J46" i="3"/>
  <c r="J40" i="3"/>
  <c r="J25" i="3"/>
  <c r="J27" i="3"/>
  <c r="J30" i="3"/>
  <c r="J31" i="3"/>
  <c r="J26" i="3"/>
  <c r="J28" i="3"/>
  <c r="J32" i="3"/>
  <c r="J33" i="3"/>
  <c r="J34" i="3"/>
  <c r="J29" i="3"/>
  <c r="J18" i="3"/>
  <c r="J17" i="3"/>
  <c r="J35" i="3"/>
  <c r="J20" i="3"/>
  <c r="J21" i="3"/>
  <c r="J19" i="3"/>
  <c r="J24" i="3"/>
  <c r="N40" i="3"/>
  <c r="N42" i="3"/>
  <c r="N45" i="3"/>
  <c r="N44" i="3"/>
  <c r="N46" i="3"/>
  <c r="N43" i="3"/>
  <c r="N41" i="3"/>
  <c r="K37" i="1" l="1"/>
  <c r="K42" i="1"/>
  <c r="K41" i="1"/>
  <c r="K39" i="1"/>
  <c r="K33" i="1"/>
  <c r="K36" i="1"/>
  <c r="K35" i="1"/>
  <c r="K40" i="1"/>
  <c r="K29" i="1"/>
  <c r="K22" i="1"/>
  <c r="K9" i="1"/>
  <c r="K13" i="1"/>
  <c r="K10" i="1"/>
  <c r="K23" i="1"/>
  <c r="K11" i="1"/>
  <c r="K19" i="1"/>
  <c r="K20" i="1"/>
  <c r="K12" i="1"/>
  <c r="K18" i="1"/>
  <c r="K21" i="1"/>
  <c r="K17" i="1"/>
  <c r="K15" i="1"/>
  <c r="K30" i="1"/>
  <c r="K38" i="1"/>
  <c r="K31" i="1"/>
  <c r="K28" i="1"/>
  <c r="K32" i="1"/>
  <c r="K24" i="1"/>
  <c r="K7" i="1"/>
  <c r="K8" i="1"/>
  <c r="K6" i="1"/>
  <c r="K14" i="1"/>
  <c r="K25" i="1"/>
  <c r="K5" i="1"/>
  <c r="K16" i="1"/>
  <c r="K34" i="1"/>
  <c r="H37" i="1"/>
  <c r="H42" i="1"/>
  <c r="H41" i="1"/>
  <c r="H39" i="1"/>
  <c r="H33" i="1"/>
  <c r="H36" i="1"/>
  <c r="H35" i="1"/>
  <c r="H40" i="1"/>
  <c r="H29" i="1"/>
  <c r="H22" i="1"/>
  <c r="H9" i="1"/>
  <c r="H13" i="1"/>
  <c r="H10" i="1"/>
  <c r="H23" i="1"/>
  <c r="H11" i="1"/>
  <c r="H19" i="1"/>
  <c r="H20" i="1"/>
  <c r="H12" i="1"/>
  <c r="H18" i="1"/>
  <c r="H21" i="1"/>
  <c r="H17" i="1"/>
  <c r="H15" i="1"/>
  <c r="H30" i="1"/>
  <c r="H38" i="1"/>
  <c r="H31" i="1"/>
  <c r="H28" i="1"/>
  <c r="H32" i="1"/>
  <c r="H24" i="1"/>
  <c r="H7" i="1"/>
  <c r="H8" i="1"/>
  <c r="H6" i="1"/>
  <c r="H14" i="1"/>
  <c r="H25" i="1"/>
  <c r="H5" i="1"/>
  <c r="H16" i="1"/>
  <c r="H34" i="1"/>
  <c r="E37" i="1"/>
  <c r="E42" i="1"/>
  <c r="B42" i="1" s="1"/>
  <c r="E41" i="1"/>
  <c r="B41" i="1" s="1"/>
  <c r="E39" i="1"/>
  <c r="B39" i="1" s="1"/>
  <c r="E33" i="1"/>
  <c r="E36" i="1"/>
  <c r="B36" i="1" s="1"/>
  <c r="E35" i="1"/>
  <c r="B35" i="1" s="1"/>
  <c r="E40" i="1"/>
  <c r="B40" i="1" s="1"/>
  <c r="E29" i="1"/>
  <c r="E22" i="1"/>
  <c r="B22" i="1" s="1"/>
  <c r="E9" i="1"/>
  <c r="B9" i="1" s="1"/>
  <c r="E13" i="1"/>
  <c r="E10" i="1"/>
  <c r="B10" i="1" s="1"/>
  <c r="E23" i="1"/>
  <c r="B23" i="1" s="1"/>
  <c r="E11" i="1"/>
  <c r="B11" i="1" s="1"/>
  <c r="E19" i="1"/>
  <c r="E20" i="1"/>
  <c r="B20" i="1" s="1"/>
  <c r="E12" i="1"/>
  <c r="B12" i="1" s="1"/>
  <c r="E18" i="1"/>
  <c r="B18" i="1" s="1"/>
  <c r="E21" i="1"/>
  <c r="E17" i="1"/>
  <c r="B17" i="1" s="1"/>
  <c r="E15" i="1"/>
  <c r="B15" i="1" s="1"/>
  <c r="E30" i="1"/>
  <c r="B30" i="1" s="1"/>
  <c r="E38" i="1"/>
  <c r="E31" i="1"/>
  <c r="B31" i="1" s="1"/>
  <c r="E28" i="1"/>
  <c r="E32" i="1"/>
  <c r="B32" i="1" s="1"/>
  <c r="E24" i="1"/>
  <c r="B24" i="1" s="1"/>
  <c r="E7" i="1"/>
  <c r="B7" i="1" s="1"/>
  <c r="E8" i="1"/>
  <c r="B8" i="1" s="1"/>
  <c r="E6" i="1"/>
  <c r="B6" i="1" s="1"/>
  <c r="E14" i="1"/>
  <c r="B14" i="1" s="1"/>
  <c r="E25" i="1"/>
  <c r="E5" i="1"/>
  <c r="B5" i="1" s="1"/>
  <c r="E16" i="1"/>
  <c r="B16" i="1" s="1"/>
  <c r="E34" i="1"/>
  <c r="B28" i="1" l="1"/>
  <c r="B25" i="1"/>
  <c r="B33" i="1"/>
  <c r="B34" i="1"/>
  <c r="B38" i="1"/>
  <c r="B21" i="1"/>
  <c r="B19" i="1"/>
  <c r="B13" i="1"/>
  <c r="B29" i="1"/>
  <c r="B37" i="1"/>
</calcChain>
</file>

<file path=xl/sharedStrings.xml><?xml version="1.0" encoding="utf-8"?>
<sst xmlns="http://schemas.openxmlformats.org/spreadsheetml/2006/main" count="193" uniqueCount="93">
  <si>
    <t>Barbora</t>
  </si>
  <si>
    <t>Chaloupská</t>
  </si>
  <si>
    <t>Tereza</t>
  </si>
  <si>
    <t>Čechová</t>
  </si>
  <si>
    <t>Andrea</t>
  </si>
  <si>
    <t>Větříčková</t>
  </si>
  <si>
    <t>Anna</t>
  </si>
  <si>
    <t>Kopecká</t>
  </si>
  <si>
    <t>Eliška</t>
  </si>
  <si>
    <t>Sieglová</t>
  </si>
  <si>
    <t>Jana</t>
  </si>
  <si>
    <t>Peterová</t>
  </si>
  <si>
    <t>Vyhnálková</t>
  </si>
  <si>
    <t>Janošíková</t>
  </si>
  <si>
    <t>Knapová</t>
  </si>
  <si>
    <t>Hrušková</t>
  </si>
  <si>
    <t>Pek</t>
  </si>
  <si>
    <t>Daniel</t>
  </si>
  <si>
    <t>Filip</t>
  </si>
  <si>
    <t>Wolf</t>
  </si>
  <si>
    <t>Tomáš</t>
  </si>
  <si>
    <t>Křivda</t>
  </si>
  <si>
    <t>Vandas</t>
  </si>
  <si>
    <t>Libor</t>
  </si>
  <si>
    <t>Černocký</t>
  </si>
  <si>
    <t>Bendák</t>
  </si>
  <si>
    <t>Jan</t>
  </si>
  <si>
    <t>Šimon</t>
  </si>
  <si>
    <t>Navrátil</t>
  </si>
  <si>
    <t>Ondřej</t>
  </si>
  <si>
    <t>Volák</t>
  </si>
  <si>
    <t>Rusin</t>
  </si>
  <si>
    <t>Bořil</t>
  </si>
  <si>
    <t>Ladislav</t>
  </si>
  <si>
    <t>Semrád</t>
  </si>
  <si>
    <t>Jakub</t>
  </si>
  <si>
    <t>Glonek</t>
  </si>
  <si>
    <t>Omová</t>
  </si>
  <si>
    <t>Marie</t>
  </si>
  <si>
    <t>Procházková</t>
  </si>
  <si>
    <t>Gabriela</t>
  </si>
  <si>
    <t>Hiršová</t>
  </si>
  <si>
    <t>Adélka</t>
  </si>
  <si>
    <t>Indráková</t>
  </si>
  <si>
    <t>Magdaléna</t>
  </si>
  <si>
    <t>Tužilová</t>
  </si>
  <si>
    <t>Michal</t>
  </si>
  <si>
    <t>Boránek</t>
  </si>
  <si>
    <t>Kubát</t>
  </si>
  <si>
    <t>Kubelka</t>
  </si>
  <si>
    <t>Hubáček</t>
  </si>
  <si>
    <t>Vojtěch</t>
  </si>
  <si>
    <t>Kettner</t>
  </si>
  <si>
    <t>Marek</t>
  </si>
  <si>
    <t>Minář</t>
  </si>
  <si>
    <t>Oma</t>
  </si>
  <si>
    <t>Remeš</t>
  </si>
  <si>
    <t>Start</t>
  </si>
  <si>
    <t>Cíl</t>
  </si>
  <si>
    <t>-----</t>
  </si>
  <si>
    <t>Kolo</t>
  </si>
  <si>
    <t>Neorazil</t>
  </si>
  <si>
    <t>1. kolo</t>
  </si>
  <si>
    <t>2. kolo</t>
  </si>
  <si>
    <t>3. kolo</t>
  </si>
  <si>
    <t>hj</t>
  </si>
  <si>
    <t>dj</t>
  </si>
  <si>
    <t xml:space="preserve">d </t>
  </si>
  <si>
    <t>d</t>
  </si>
  <si>
    <t xml:space="preserve">h </t>
  </si>
  <si>
    <t>h</t>
  </si>
  <si>
    <t>celkem</t>
  </si>
  <si>
    <t>Wolf D</t>
  </si>
  <si>
    <t>Wolf F</t>
  </si>
  <si>
    <t>(dohromady všichni stejná trať)</t>
  </si>
  <si>
    <t>Ž E N Y</t>
  </si>
  <si>
    <t>M U Ž I</t>
  </si>
  <si>
    <t>Hromadné starty Zbirohy - skupina okruhů A - 3x 1.0km</t>
  </si>
  <si>
    <t xml:space="preserve">Daniel </t>
  </si>
  <si>
    <t xml:space="preserve">Míša </t>
  </si>
  <si>
    <t>Start 4</t>
  </si>
  <si>
    <t>Cíl 4</t>
  </si>
  <si>
    <t>Kolo 4</t>
  </si>
  <si>
    <t>Start 5</t>
  </si>
  <si>
    <t>Cíl 5</t>
  </si>
  <si>
    <t>Kolo 5</t>
  </si>
  <si>
    <t>4+5</t>
  </si>
  <si>
    <t>Start 6</t>
  </si>
  <si>
    <t>Cíl 6</t>
  </si>
  <si>
    <t>Kolo 6</t>
  </si>
  <si>
    <t>4+5+6</t>
  </si>
  <si>
    <t>(3 okruhy dávají dohromady stejnou strať)</t>
  </si>
  <si>
    <t>Hromadné starty Zbirohy - skupina okruhů B - 3x 0.85km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</si>
</sst>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/>
    </xf>
    <xf numFmtId="21" fontId="4" fillId="0" borderId="0" xfId="0" applyNumberFormat="1" applyFont="1" applyFill="1"/>
    <xf numFmtId="164" fontId="5" fillId="0" borderId="0" xfId="0" applyNumberFormat="1" applyFont="1" applyFill="1"/>
    <xf numFmtId="0" fontId="4" fillId="2" borderId="0" xfId="0" applyFont="1" applyFill="1"/>
    <xf numFmtId="0" fontId="4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21" fontId="4" fillId="0" borderId="1" xfId="0" applyNumberFormat="1" applyFont="1" applyFill="1" applyBorder="1"/>
    <xf numFmtId="164" fontId="5" fillId="0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21" fontId="4" fillId="3" borderId="1" xfId="0" applyNumberFormat="1" applyFont="1" applyFill="1" applyBorder="1"/>
    <xf numFmtId="164" fontId="5" fillId="3" borderId="1" xfId="0" applyNumberFormat="1" applyFont="1" applyFill="1" applyBorder="1"/>
    <xf numFmtId="0" fontId="4" fillId="4" borderId="1" xfId="0" applyFont="1" applyFill="1" applyBorder="1"/>
    <xf numFmtId="164" fontId="5" fillId="4" borderId="1" xfId="0" applyNumberFormat="1" applyFont="1" applyFill="1" applyBorder="1" applyAlignment="1">
      <alignment horizontal="center"/>
    </xf>
    <xf numFmtId="21" fontId="4" fillId="4" borderId="1" xfId="0" applyNumberFormat="1" applyFont="1" applyFill="1" applyBorder="1"/>
    <xf numFmtId="164" fontId="5" fillId="4" borderId="1" xfId="0" applyNumberFormat="1" applyFont="1" applyFill="1" applyBorder="1"/>
    <xf numFmtId="164" fontId="4" fillId="4" borderId="1" xfId="0" applyNumberFormat="1" applyFont="1" applyFill="1" applyBorder="1"/>
    <xf numFmtId="0" fontId="3" fillId="0" borderId="0" xfId="0" applyFont="1"/>
    <xf numFmtId="164" fontId="4" fillId="3" borderId="1" xfId="0" applyNumberFormat="1" applyFont="1" applyFill="1" applyBorder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/>
    <xf numFmtId="164" fontId="5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21" fontId="4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1" fontId="4" fillId="0" borderId="3" xfId="0" applyNumberFormat="1" applyFont="1" applyFill="1" applyBorder="1" applyAlignment="1">
      <alignment horizontal="center"/>
    </xf>
    <xf numFmtId="21" fontId="5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workbookViewId="0">
      <selection activeCell="N4" sqref="N4"/>
    </sheetView>
  </sheetViews>
  <sheetFormatPr defaultRowHeight="15" x14ac:dyDescent="0.25"/>
  <cols>
    <col min="1" max="1" width="9.85546875" customWidth="1"/>
    <col min="2" max="2" width="10.28515625" style="9" customWidth="1"/>
    <col min="3" max="3" width="11" customWidth="1"/>
    <col min="4" max="7" width="8.140625" customWidth="1"/>
    <col min="8" max="8" width="8.140625" style="1" customWidth="1"/>
    <col min="9" max="10" width="8.140625" customWidth="1"/>
    <col min="11" max="11" width="8.140625" style="1" customWidth="1"/>
    <col min="12" max="12" width="9.140625" style="4"/>
    <col min="13" max="13" width="8.140625" style="6" customWidth="1"/>
    <col min="14" max="39" width="9.140625" style="4"/>
  </cols>
  <sheetData>
    <row r="1" spans="1:39" ht="21" x14ac:dyDescent="0.35">
      <c r="A1" s="35" t="s">
        <v>77</v>
      </c>
    </row>
    <row r="2" spans="1:39" x14ac:dyDescent="0.25">
      <c r="A2" t="s">
        <v>74</v>
      </c>
    </row>
    <row r="3" spans="1:39" s="15" customFormat="1" ht="11.25" x14ac:dyDescent="0.2">
      <c r="A3" s="12"/>
      <c r="B3" s="13"/>
      <c r="C3" s="14" t="s">
        <v>62</v>
      </c>
      <c r="D3" s="14"/>
      <c r="E3" s="14"/>
      <c r="F3" s="14" t="s">
        <v>63</v>
      </c>
      <c r="G3" s="14"/>
      <c r="H3" s="14"/>
      <c r="I3" s="14" t="s">
        <v>64</v>
      </c>
      <c r="J3" s="14"/>
      <c r="K3" s="14"/>
      <c r="L3" s="12"/>
      <c r="M3" s="13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s="15" customFormat="1" ht="11.25" x14ac:dyDescent="0.2">
      <c r="A4" s="12" t="s">
        <v>76</v>
      </c>
      <c r="B4" s="16" t="s">
        <v>71</v>
      </c>
      <c r="C4" s="12" t="s">
        <v>57</v>
      </c>
      <c r="D4" s="12" t="s">
        <v>58</v>
      </c>
      <c r="E4" s="12" t="s">
        <v>60</v>
      </c>
      <c r="F4" s="12" t="s">
        <v>57</v>
      </c>
      <c r="G4" s="12" t="s">
        <v>58</v>
      </c>
      <c r="H4" s="17" t="s">
        <v>60</v>
      </c>
      <c r="I4" s="12" t="s">
        <v>57</v>
      </c>
      <c r="J4" s="12" t="s">
        <v>58</v>
      </c>
      <c r="K4" s="17" t="s">
        <v>60</v>
      </c>
      <c r="L4" s="12"/>
      <c r="M4" s="17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s="21" customFormat="1" ht="11.25" x14ac:dyDescent="0.2">
      <c r="A5" s="26" t="s">
        <v>54</v>
      </c>
      <c r="B5" s="27">
        <f>E5+H5+K5</f>
        <v>1.5069444444444443E-2</v>
      </c>
      <c r="C5" s="28">
        <v>0.62013888888888891</v>
      </c>
      <c r="D5" s="28">
        <v>5.2777777777777771E-3</v>
      </c>
      <c r="E5" s="29">
        <f>D5</f>
        <v>5.2777777777777771E-3</v>
      </c>
      <c r="F5" s="28">
        <v>9.4212962962962957E-3</v>
      </c>
      <c r="G5" s="28">
        <v>1.4155092592592592E-2</v>
      </c>
      <c r="H5" s="29">
        <f>G5-F5</f>
        <v>4.7337962962962967E-3</v>
      </c>
      <c r="I5" s="28">
        <v>1.7430555555555557E-2</v>
      </c>
      <c r="J5" s="28">
        <v>2.2488425925925926E-2</v>
      </c>
      <c r="K5" s="29">
        <f>J5-I5</f>
        <v>5.0578703703703688E-3</v>
      </c>
      <c r="L5" s="12"/>
      <c r="M5" s="2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s="15" customFormat="1" ht="11.25" x14ac:dyDescent="0.2">
      <c r="A6" s="26" t="s">
        <v>50</v>
      </c>
      <c r="B6" s="27">
        <f>E6+H6+K6</f>
        <v>1.511574074074074E-2</v>
      </c>
      <c r="C6" s="28">
        <v>0.62013888888888891</v>
      </c>
      <c r="D6" s="28">
        <v>5.0231481481481481E-3</v>
      </c>
      <c r="E6" s="29">
        <f>D6</f>
        <v>5.0231481481481481E-3</v>
      </c>
      <c r="F6" s="28">
        <v>9.4212962962962957E-3</v>
      </c>
      <c r="G6" s="28">
        <v>1.4571759259259258E-2</v>
      </c>
      <c r="H6" s="29">
        <f>G6-F6</f>
        <v>5.1504629629629626E-3</v>
      </c>
      <c r="I6" s="28">
        <v>1.7430555555555557E-2</v>
      </c>
      <c r="J6" s="28">
        <v>2.2372685185185186E-2</v>
      </c>
      <c r="K6" s="29">
        <f>J6-I6</f>
        <v>4.9421296296296297E-3</v>
      </c>
      <c r="L6" s="12"/>
      <c r="M6" s="2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s="21" customFormat="1" ht="11.25" x14ac:dyDescent="0.2">
      <c r="A7" s="26" t="s">
        <v>48</v>
      </c>
      <c r="B7" s="27">
        <f>E7+H7+K7</f>
        <v>1.5729166666666666E-2</v>
      </c>
      <c r="C7" s="28">
        <v>0.62048611111111118</v>
      </c>
      <c r="D7" s="28">
        <v>5.7638888888888887E-3</v>
      </c>
      <c r="E7" s="29">
        <f>D7</f>
        <v>5.7638888888888887E-3</v>
      </c>
      <c r="F7" s="28">
        <v>8.5995370370370357E-3</v>
      </c>
      <c r="G7" s="28">
        <v>1.34375E-2</v>
      </c>
      <c r="H7" s="29">
        <f>G7-F7</f>
        <v>4.837962962962964E-3</v>
      </c>
      <c r="I7" s="28">
        <v>1.7280092592592593E-2</v>
      </c>
      <c r="J7" s="28">
        <v>2.2407407407407407E-2</v>
      </c>
      <c r="K7" s="29">
        <f>J7-I7</f>
        <v>5.1273148148148137E-3</v>
      </c>
      <c r="L7" s="12"/>
      <c r="M7" s="2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5" customFormat="1" ht="11.25" x14ac:dyDescent="0.2">
      <c r="A8" s="26" t="s">
        <v>49</v>
      </c>
      <c r="B8" s="27">
        <f>E8+H8+K8</f>
        <v>1.6006944444444442E-2</v>
      </c>
      <c r="C8" s="28">
        <v>0.62013888888888891</v>
      </c>
      <c r="D8" s="28">
        <v>5.3819444444444453E-3</v>
      </c>
      <c r="E8" s="29">
        <f>D8</f>
        <v>5.3819444444444453E-3</v>
      </c>
      <c r="F8" s="28">
        <v>9.4212962962962957E-3</v>
      </c>
      <c r="G8" s="28">
        <v>1.4444444444444446E-2</v>
      </c>
      <c r="H8" s="29">
        <f>G8-F8</f>
        <v>5.0231481481481498E-3</v>
      </c>
      <c r="I8" s="28">
        <v>1.7430555555555557E-2</v>
      </c>
      <c r="J8" s="28">
        <v>2.3032407407407404E-2</v>
      </c>
      <c r="K8" s="29">
        <f>J8-I8</f>
        <v>5.6018518518518474E-3</v>
      </c>
      <c r="L8" s="12"/>
      <c r="M8" s="2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21" customFormat="1" ht="11.25" x14ac:dyDescent="0.2">
      <c r="A9" s="30" t="s">
        <v>73</v>
      </c>
      <c r="B9" s="31">
        <f>E9+H9+K9</f>
        <v>1.6620370370370372E-2</v>
      </c>
      <c r="C9" s="32">
        <v>0.62048611111111118</v>
      </c>
      <c r="D9" s="32">
        <v>5.5208333333333333E-3</v>
      </c>
      <c r="E9" s="33">
        <f>D9</f>
        <v>5.5208333333333333E-3</v>
      </c>
      <c r="F9" s="32">
        <v>8.5995370370370357E-3</v>
      </c>
      <c r="G9" s="32">
        <v>1.3888888888888888E-2</v>
      </c>
      <c r="H9" s="33">
        <f>G9-F9</f>
        <v>5.2893518518518524E-3</v>
      </c>
      <c r="I9" s="32">
        <v>1.7280092592592593E-2</v>
      </c>
      <c r="J9" s="32">
        <v>2.3090277777777779E-2</v>
      </c>
      <c r="K9" s="33">
        <f>J9-I9</f>
        <v>5.8101851851851856E-3</v>
      </c>
      <c r="L9" s="12"/>
      <c r="M9" s="2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15" customFormat="1" ht="11.25" x14ac:dyDescent="0.2">
      <c r="A10" s="30" t="s">
        <v>22</v>
      </c>
      <c r="B10" s="31">
        <f>E10+H10+K10</f>
        <v>1.6805555555555549E-2</v>
      </c>
      <c r="C10" s="32">
        <v>0.62048611111111118</v>
      </c>
      <c r="D10" s="32">
        <v>5.5902777777777782E-3</v>
      </c>
      <c r="E10" s="33">
        <f>D10</f>
        <v>5.5902777777777782E-3</v>
      </c>
      <c r="F10" s="32">
        <v>8.5995370370370357E-3</v>
      </c>
      <c r="G10" s="32">
        <v>1.4571759259259258E-2</v>
      </c>
      <c r="H10" s="33">
        <f>G10-F10</f>
        <v>5.9722222222222225E-3</v>
      </c>
      <c r="I10" s="32">
        <v>1.7280092592592593E-2</v>
      </c>
      <c r="J10" s="32">
        <v>2.2523148148148143E-2</v>
      </c>
      <c r="K10" s="33">
        <f>J10-I10</f>
        <v>5.2430555555555494E-3</v>
      </c>
      <c r="L10" s="12"/>
      <c r="M10" s="2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21" customFormat="1" ht="11.25" x14ac:dyDescent="0.2">
      <c r="A11" s="30" t="s">
        <v>25</v>
      </c>
      <c r="B11" s="31">
        <f>E11+H11+K11</f>
        <v>1.7384259259259262E-2</v>
      </c>
      <c r="C11" s="32">
        <v>0.62048611111111118</v>
      </c>
      <c r="D11" s="32">
        <v>5.6481481481481478E-3</v>
      </c>
      <c r="E11" s="33">
        <f>D11</f>
        <v>5.6481481481481478E-3</v>
      </c>
      <c r="F11" s="32">
        <v>8.5995370370370357E-3</v>
      </c>
      <c r="G11" s="32">
        <v>1.4965277777777779E-2</v>
      </c>
      <c r="H11" s="33">
        <f>G11-F11</f>
        <v>6.365740740740743E-3</v>
      </c>
      <c r="I11" s="32">
        <v>1.7280092592592593E-2</v>
      </c>
      <c r="J11" s="32">
        <v>2.2650462962962966E-2</v>
      </c>
      <c r="K11" s="33">
        <f>J11-I11</f>
        <v>5.3703703703703726E-3</v>
      </c>
      <c r="L11" s="12"/>
      <c r="M11" s="20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s="15" customFormat="1" ht="11.25" x14ac:dyDescent="0.2">
      <c r="A12" s="30" t="s">
        <v>31</v>
      </c>
      <c r="B12" s="31">
        <f>E12+H12+K12</f>
        <v>1.7592592592592594E-2</v>
      </c>
      <c r="C12" s="32">
        <v>0.62048611111111118</v>
      </c>
      <c r="D12" s="32">
        <v>5.7175925925925927E-3</v>
      </c>
      <c r="E12" s="33">
        <f>D12</f>
        <v>5.7175925925925927E-3</v>
      </c>
      <c r="F12" s="32">
        <v>8.5995370370370357E-3</v>
      </c>
      <c r="G12" s="32">
        <v>1.4340277777777776E-2</v>
      </c>
      <c r="H12" s="33">
        <f>G12-F12</f>
        <v>5.7407407407407407E-3</v>
      </c>
      <c r="I12" s="32">
        <v>1.7280092592592593E-2</v>
      </c>
      <c r="J12" s="32">
        <v>2.3414351851851853E-2</v>
      </c>
      <c r="K12" s="33">
        <f>J12-I12</f>
        <v>6.1342592592592594E-3</v>
      </c>
      <c r="L12" s="12"/>
      <c r="M12" s="2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s="21" customFormat="1" ht="11.25" x14ac:dyDescent="0.2">
      <c r="A13" s="30" t="s">
        <v>21</v>
      </c>
      <c r="B13" s="31">
        <f>E13+H13+K13</f>
        <v>1.7604166666666667E-2</v>
      </c>
      <c r="C13" s="32">
        <v>0.62083333333333335</v>
      </c>
      <c r="D13" s="32">
        <v>6.1342592592592594E-3</v>
      </c>
      <c r="E13" s="33">
        <f>D13</f>
        <v>6.1342592592592594E-3</v>
      </c>
      <c r="F13" s="32">
        <v>8.4606481481481494E-3</v>
      </c>
      <c r="G13" s="32">
        <v>1.3969907407407408E-2</v>
      </c>
      <c r="H13" s="33">
        <f>G13-F13</f>
        <v>5.5092592592592589E-3</v>
      </c>
      <c r="I13" s="32">
        <v>1.650462962962963E-2</v>
      </c>
      <c r="J13" s="32">
        <v>2.2465277777777778E-2</v>
      </c>
      <c r="K13" s="33">
        <f>J13-I13</f>
        <v>5.9606481481481489E-3</v>
      </c>
      <c r="L13" s="12"/>
      <c r="M13" s="2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s="15" customFormat="1" ht="11.25" x14ac:dyDescent="0.2">
      <c r="A14" s="26" t="s">
        <v>52</v>
      </c>
      <c r="B14" s="27">
        <f>E14+H14+K14</f>
        <v>1.8229166666666671E-2</v>
      </c>
      <c r="C14" s="28">
        <v>0.62013888888888891</v>
      </c>
      <c r="D14" s="28">
        <v>6.0879629629629643E-3</v>
      </c>
      <c r="E14" s="29">
        <f>D14</f>
        <v>6.0879629629629643E-3</v>
      </c>
      <c r="F14" s="28">
        <v>9.4212962962962957E-3</v>
      </c>
      <c r="G14" s="28">
        <v>1.4953703703703705E-2</v>
      </c>
      <c r="H14" s="29">
        <f>G14-F14</f>
        <v>5.5324074074074095E-3</v>
      </c>
      <c r="I14" s="28">
        <v>1.7430555555555557E-2</v>
      </c>
      <c r="J14" s="28">
        <v>2.4039351851851853E-2</v>
      </c>
      <c r="K14" s="29">
        <f>J14-I14</f>
        <v>6.6087962962962966E-3</v>
      </c>
      <c r="L14" s="12"/>
      <c r="M14" s="20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s="21" customFormat="1" ht="11.25" x14ac:dyDescent="0.2">
      <c r="A15" s="22" t="s">
        <v>72</v>
      </c>
      <c r="B15" s="23">
        <f>E15+H15+K15</f>
        <v>1.832175925925926E-2</v>
      </c>
      <c r="C15" s="24">
        <v>0.62083333333333335</v>
      </c>
      <c r="D15" s="24">
        <v>6.145833333333333E-3</v>
      </c>
      <c r="E15" s="25">
        <f>D15</f>
        <v>6.145833333333333E-3</v>
      </c>
      <c r="F15" s="24">
        <v>8.4606481481481494E-3</v>
      </c>
      <c r="G15" s="24">
        <v>1.3703703703703704E-2</v>
      </c>
      <c r="H15" s="25">
        <f>G15-F15</f>
        <v>5.2430555555555546E-3</v>
      </c>
      <c r="I15" s="24">
        <v>1.650462962962963E-2</v>
      </c>
      <c r="J15" s="24">
        <v>2.34375E-2</v>
      </c>
      <c r="K15" s="25">
        <f>J15-I15</f>
        <v>6.9328703703703705E-3</v>
      </c>
      <c r="L15" s="12"/>
      <c r="M15" s="2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s="15" customFormat="1" ht="11.25" x14ac:dyDescent="0.2">
      <c r="A16" s="22" t="s">
        <v>55</v>
      </c>
      <c r="B16" s="23">
        <f>E16+H16+K16</f>
        <v>1.8472222222222223E-2</v>
      </c>
      <c r="C16" s="24">
        <v>0.62013888888888891</v>
      </c>
      <c r="D16" s="24">
        <v>6.3773148148148148E-3</v>
      </c>
      <c r="E16" s="25">
        <f>D16</f>
        <v>6.3773148148148148E-3</v>
      </c>
      <c r="F16" s="24">
        <v>9.4212962962962957E-3</v>
      </c>
      <c r="G16" s="24">
        <v>1.5057870370370369E-2</v>
      </c>
      <c r="H16" s="25">
        <f>G16-F16</f>
        <v>5.6365740740740734E-3</v>
      </c>
      <c r="I16" s="24">
        <v>1.7430555555555557E-2</v>
      </c>
      <c r="J16" s="24">
        <v>2.388888888888889E-2</v>
      </c>
      <c r="K16" s="25">
        <f>J16-I16</f>
        <v>6.4583333333333333E-3</v>
      </c>
      <c r="L16" s="12"/>
      <c r="M16" s="2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s="21" customFormat="1" ht="11.25" x14ac:dyDescent="0.2">
      <c r="A17" s="26" t="s">
        <v>36</v>
      </c>
      <c r="B17" s="27">
        <f>E17+H17+K17</f>
        <v>1.8518518518518521E-2</v>
      </c>
      <c r="C17" s="28">
        <v>0.62013888888888891</v>
      </c>
      <c r="D17" s="28">
        <v>6.1805555555555563E-3</v>
      </c>
      <c r="E17" s="29">
        <f>D17</f>
        <v>6.1805555555555563E-3</v>
      </c>
      <c r="F17" s="28">
        <v>9.4212962962962957E-3</v>
      </c>
      <c r="G17" s="28">
        <v>1.6053240740740739E-2</v>
      </c>
      <c r="H17" s="29">
        <f>G17-F17</f>
        <v>6.6319444444444438E-3</v>
      </c>
      <c r="I17" s="28">
        <v>1.7430555555555557E-2</v>
      </c>
      <c r="J17" s="28">
        <v>2.3136574074074077E-2</v>
      </c>
      <c r="K17" s="29">
        <f>J17-I17</f>
        <v>5.70601851851852E-3</v>
      </c>
      <c r="L17" s="12"/>
      <c r="M17" s="2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s="15" customFormat="1" ht="11.25" x14ac:dyDescent="0.2">
      <c r="A18" s="30" t="s">
        <v>32</v>
      </c>
      <c r="B18" s="31">
        <f>E18+H18+K18</f>
        <v>1.8587962962962966E-2</v>
      </c>
      <c r="C18" s="32">
        <v>0.62048611111111118</v>
      </c>
      <c r="D18" s="32">
        <v>6.6782407407407415E-3</v>
      </c>
      <c r="E18" s="33">
        <f>D18</f>
        <v>6.6782407407407415E-3</v>
      </c>
      <c r="F18" s="32">
        <v>8.5995370370370357E-3</v>
      </c>
      <c r="G18" s="32">
        <v>1.4120370370370368E-2</v>
      </c>
      <c r="H18" s="33">
        <f>G18-F18</f>
        <v>5.5208333333333325E-3</v>
      </c>
      <c r="I18" s="32">
        <v>1.7280092592592593E-2</v>
      </c>
      <c r="J18" s="32">
        <v>2.3668981481481485E-2</v>
      </c>
      <c r="K18" s="33">
        <f>J18-I18</f>
        <v>6.3888888888888919E-3</v>
      </c>
      <c r="L18" s="12"/>
      <c r="M18" s="2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21" customFormat="1" ht="11.25" x14ac:dyDescent="0.2">
      <c r="A19" s="30" t="s">
        <v>28</v>
      </c>
      <c r="B19" s="31">
        <f>E19+H19+K19</f>
        <v>1.8738425925925926E-2</v>
      </c>
      <c r="C19" s="32">
        <v>0.62048611111111118</v>
      </c>
      <c r="D19" s="32">
        <v>6.9907407407407409E-3</v>
      </c>
      <c r="E19" s="33">
        <f>D19</f>
        <v>6.9907407407407409E-3</v>
      </c>
      <c r="F19" s="32">
        <v>8.5995370370370357E-3</v>
      </c>
      <c r="G19" s="32">
        <v>1.4247685185185184E-2</v>
      </c>
      <c r="H19" s="33">
        <f>G19-F19</f>
        <v>5.6481481481481487E-3</v>
      </c>
      <c r="I19" s="32">
        <v>1.7280092592592593E-2</v>
      </c>
      <c r="J19" s="32">
        <v>2.3379629629629629E-2</v>
      </c>
      <c r="K19" s="33">
        <f>J19-I19</f>
        <v>6.0995370370370353E-3</v>
      </c>
      <c r="L19" s="12"/>
      <c r="M19" s="2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s="15" customFormat="1" ht="11.25" x14ac:dyDescent="0.2">
      <c r="A20" s="30" t="s">
        <v>30</v>
      </c>
      <c r="B20" s="31">
        <f>E20+H20+K20</f>
        <v>1.8831018518518518E-2</v>
      </c>
      <c r="C20" s="32">
        <v>0.62048611111111118</v>
      </c>
      <c r="D20" s="32">
        <v>7.1990740740740739E-3</v>
      </c>
      <c r="E20" s="33">
        <f>D20</f>
        <v>7.1990740740740739E-3</v>
      </c>
      <c r="F20" s="32">
        <v>8.5995370370370357E-3</v>
      </c>
      <c r="G20" s="32">
        <v>1.4525462962962964E-2</v>
      </c>
      <c r="H20" s="33">
        <f>G20-F20</f>
        <v>5.9259259259259282E-3</v>
      </c>
      <c r="I20" s="32">
        <v>1.7280092592592593E-2</v>
      </c>
      <c r="J20" s="32">
        <v>2.298611111111111E-2</v>
      </c>
      <c r="K20" s="33">
        <f>J20-I20</f>
        <v>5.7060185185185165E-3</v>
      </c>
      <c r="L20" s="12"/>
      <c r="M20" s="20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s="21" customFormat="1" ht="11.25" x14ac:dyDescent="0.2">
      <c r="A21" s="30" t="s">
        <v>34</v>
      </c>
      <c r="B21" s="31">
        <f>E21+H21+K21</f>
        <v>1.9004629629629628E-2</v>
      </c>
      <c r="C21" s="32">
        <v>0.62083333333333335</v>
      </c>
      <c r="D21" s="32">
        <v>6.215277777777777E-3</v>
      </c>
      <c r="E21" s="33">
        <f>D21</f>
        <v>6.215277777777777E-3</v>
      </c>
      <c r="F21" s="32">
        <v>8.4606481481481494E-3</v>
      </c>
      <c r="G21" s="32">
        <v>1.503472222222222E-2</v>
      </c>
      <c r="H21" s="33">
        <f>G21-F21</f>
        <v>6.5740740740740707E-3</v>
      </c>
      <c r="I21" s="32">
        <v>1.650462962962963E-2</v>
      </c>
      <c r="J21" s="32">
        <v>2.2719907407407411E-2</v>
      </c>
      <c r="K21" s="33">
        <f>J21-I21</f>
        <v>6.2152777777777814E-3</v>
      </c>
      <c r="L21" s="12"/>
      <c r="M21" s="20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s="15" customFormat="1" ht="11.25" x14ac:dyDescent="0.2">
      <c r="A22" s="30" t="s">
        <v>16</v>
      </c>
      <c r="B22" s="31">
        <f>E22+H22+K22</f>
        <v>1.9444444444444438E-2</v>
      </c>
      <c r="C22" s="34">
        <v>0.62083333333333335</v>
      </c>
      <c r="D22" s="34">
        <v>8.611111111111111E-3</v>
      </c>
      <c r="E22" s="33">
        <f>D22</f>
        <v>8.611111111111111E-3</v>
      </c>
      <c r="F22" s="34">
        <v>1.3275462962962963E-2</v>
      </c>
      <c r="G22" s="34">
        <v>1.8622685185185183E-2</v>
      </c>
      <c r="H22" s="33">
        <f>G22-F22</f>
        <v>5.3472222222222202E-3</v>
      </c>
      <c r="I22" s="34">
        <v>2.2476851851851855E-2</v>
      </c>
      <c r="J22" s="34">
        <v>2.7962962962962964E-2</v>
      </c>
      <c r="K22" s="33">
        <f>J22-I22</f>
        <v>5.4861111111111083E-3</v>
      </c>
      <c r="L22" s="12"/>
      <c r="M22" s="20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s="21" customFormat="1" ht="11.25" x14ac:dyDescent="0.2">
      <c r="A23" s="30" t="s">
        <v>24</v>
      </c>
      <c r="B23" s="31">
        <f>E23+H23+K23</f>
        <v>2.087962962962963E-2</v>
      </c>
      <c r="C23" s="32">
        <v>0.62083333333333335</v>
      </c>
      <c r="D23" s="32">
        <v>7.0254629629629634E-3</v>
      </c>
      <c r="E23" s="33">
        <f>D23</f>
        <v>7.0254629629629634E-3</v>
      </c>
      <c r="F23" s="32">
        <v>8.4606481481481494E-3</v>
      </c>
      <c r="G23" s="32">
        <v>1.5335648148148147E-2</v>
      </c>
      <c r="H23" s="33">
        <f>G23-F23</f>
        <v>6.8749999999999974E-3</v>
      </c>
      <c r="I23" s="32">
        <v>1.650462962962963E-2</v>
      </c>
      <c r="J23" s="32">
        <v>2.3483796296296298E-2</v>
      </c>
      <c r="K23" s="33">
        <f>J23-I23</f>
        <v>6.9791666666666682E-3</v>
      </c>
      <c r="L23" s="12"/>
      <c r="M23" s="20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15" customFormat="1" ht="11.25" x14ac:dyDescent="0.2">
      <c r="A24" s="30" t="s">
        <v>47</v>
      </c>
      <c r="B24" s="31">
        <f>E24+H24+K24</f>
        <v>2.0960648148148145E-2</v>
      </c>
      <c r="C24" s="32">
        <v>0.62083333333333335</v>
      </c>
      <c r="D24" s="32">
        <v>7.3726851851851861E-3</v>
      </c>
      <c r="E24" s="33">
        <f>D24</f>
        <v>7.3726851851851861E-3</v>
      </c>
      <c r="F24" s="32">
        <v>8.4606481481481494E-3</v>
      </c>
      <c r="G24" s="32">
        <v>1.4837962962962963E-2</v>
      </c>
      <c r="H24" s="33">
        <f>G24-F24</f>
        <v>6.3773148148148131E-3</v>
      </c>
      <c r="I24" s="32">
        <v>1.650462962962963E-2</v>
      </c>
      <c r="J24" s="32">
        <v>2.3715277777777776E-2</v>
      </c>
      <c r="K24" s="33">
        <f>J24-I24</f>
        <v>7.2106481481481466E-3</v>
      </c>
      <c r="L24" s="12"/>
      <c r="M24" s="20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s="21" customFormat="1" ht="11.25" x14ac:dyDescent="0.2">
      <c r="A25" s="22" t="s">
        <v>56</v>
      </c>
      <c r="B25" s="23">
        <f>E25+H25+K25</f>
        <v>2.1423611111111112E-2</v>
      </c>
      <c r="C25" s="24">
        <v>0.62013888888888891</v>
      </c>
      <c r="D25" s="24">
        <v>7.3611111111111108E-3</v>
      </c>
      <c r="E25" s="25">
        <f>D25</f>
        <v>7.3611111111111108E-3</v>
      </c>
      <c r="F25" s="24">
        <v>9.4212962962962957E-3</v>
      </c>
      <c r="G25" s="24">
        <v>1.6793981481481483E-2</v>
      </c>
      <c r="H25" s="25">
        <f>G25-F25</f>
        <v>7.372685185185187E-3</v>
      </c>
      <c r="I25" s="24">
        <v>1.7430555555555557E-2</v>
      </c>
      <c r="J25" s="24">
        <v>2.4120370370370372E-2</v>
      </c>
      <c r="K25" s="25">
        <f>J25-I25</f>
        <v>6.6898148148148151E-3</v>
      </c>
      <c r="L25" s="12"/>
      <c r="M25" s="20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21" customFormat="1" ht="11.25" x14ac:dyDescent="0.2">
      <c r="A26" s="37"/>
      <c r="B26" s="38"/>
      <c r="C26" s="39"/>
      <c r="D26" s="39"/>
      <c r="E26" s="40"/>
      <c r="F26" s="39"/>
      <c r="G26" s="39"/>
      <c r="H26" s="40"/>
      <c r="I26" s="39"/>
      <c r="J26" s="39"/>
      <c r="K26" s="40"/>
      <c r="L26" s="12"/>
      <c r="M26" s="20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21" customFormat="1" ht="11.25" x14ac:dyDescent="0.2">
      <c r="A27" s="12" t="s">
        <v>75</v>
      </c>
      <c r="B27" s="18"/>
      <c r="C27" s="19"/>
      <c r="D27" s="19"/>
      <c r="E27" s="20"/>
      <c r="F27" s="19"/>
      <c r="G27" s="19"/>
      <c r="H27" s="20"/>
      <c r="I27" s="19"/>
      <c r="J27" s="19"/>
      <c r="K27" s="20"/>
      <c r="L27" s="12"/>
      <c r="M27" s="20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15" customFormat="1" ht="11.25" x14ac:dyDescent="0.2">
      <c r="A28" s="26" t="s">
        <v>43</v>
      </c>
      <c r="B28" s="27">
        <f>E28+H28+K28</f>
        <v>1.9722222222222224E-2</v>
      </c>
      <c r="C28" s="28">
        <v>0.62291666666666667</v>
      </c>
      <c r="D28" s="28">
        <v>6.4814814814814813E-3</v>
      </c>
      <c r="E28" s="29">
        <f>D28</f>
        <v>6.4814814814814813E-3</v>
      </c>
      <c r="F28" s="28">
        <v>1.1469907407407408E-2</v>
      </c>
      <c r="G28" s="28">
        <v>1.7916666666666668E-2</v>
      </c>
      <c r="H28" s="29">
        <f>G28-F28</f>
        <v>6.4467592592592597E-3</v>
      </c>
      <c r="I28" s="28">
        <v>2.0185185185185184E-2</v>
      </c>
      <c r="J28" s="28">
        <v>2.6979166666666669E-2</v>
      </c>
      <c r="K28" s="29">
        <f>J28-I28</f>
        <v>6.7939814814814842E-3</v>
      </c>
      <c r="L28" s="12"/>
      <c r="M28" s="20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21" customFormat="1" ht="11.25" x14ac:dyDescent="0.2">
      <c r="A29" s="26" t="s">
        <v>15</v>
      </c>
      <c r="B29" s="27">
        <f>E29+H29+K29</f>
        <v>2.0347222222222225E-2</v>
      </c>
      <c r="C29" s="36">
        <v>0.62291666666666667</v>
      </c>
      <c r="D29" s="36">
        <v>7.0949074074074074E-3</v>
      </c>
      <c r="E29" s="29">
        <f>D29</f>
        <v>7.0949074074074074E-3</v>
      </c>
      <c r="F29" s="36">
        <v>1.1469907407407408E-2</v>
      </c>
      <c r="G29" s="36">
        <v>1.7951388888888888E-2</v>
      </c>
      <c r="H29" s="29">
        <f>G29-F29</f>
        <v>6.4814814814814804E-3</v>
      </c>
      <c r="I29" s="36">
        <v>2.0185185185185184E-2</v>
      </c>
      <c r="J29" s="36">
        <v>2.6956018518518522E-2</v>
      </c>
      <c r="K29" s="29">
        <f>J29-I29</f>
        <v>6.770833333333337E-3</v>
      </c>
      <c r="L29" s="12"/>
      <c r="M29" s="20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s="15" customFormat="1" ht="11.25" x14ac:dyDescent="0.2">
      <c r="A30" s="26" t="s">
        <v>37</v>
      </c>
      <c r="B30" s="27">
        <f>E30+H30+K30</f>
        <v>2.0949074074074075E-2</v>
      </c>
      <c r="C30" s="28">
        <v>0.62291666666666667</v>
      </c>
      <c r="D30" s="28">
        <v>7.1759259259259259E-3</v>
      </c>
      <c r="E30" s="29">
        <f>D30</f>
        <v>7.1759259259259259E-3</v>
      </c>
      <c r="F30" s="28">
        <v>1.1469907407407408E-2</v>
      </c>
      <c r="G30" s="28">
        <v>1.8078703703703704E-2</v>
      </c>
      <c r="H30" s="29">
        <f>G30-F30</f>
        <v>6.6087962962962966E-3</v>
      </c>
      <c r="I30" s="28">
        <v>2.0185185185185184E-2</v>
      </c>
      <c r="J30" s="28">
        <v>2.7349537037037037E-2</v>
      </c>
      <c r="K30" s="29">
        <f>J30-I30</f>
        <v>7.1643518518518523E-3</v>
      </c>
      <c r="L30" s="12"/>
      <c r="M30" s="20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21" customFormat="1" ht="11.25" x14ac:dyDescent="0.2">
      <c r="A31" s="22" t="s">
        <v>41</v>
      </c>
      <c r="B31" s="23">
        <f>E31+H31+K31</f>
        <v>2.1284722222222222E-2</v>
      </c>
      <c r="C31" s="24">
        <v>0.62291666666666667</v>
      </c>
      <c r="D31" s="24">
        <v>1.0208333333333333E-2</v>
      </c>
      <c r="E31" s="25">
        <f>D31</f>
        <v>1.0208333333333333E-2</v>
      </c>
      <c r="F31" s="24">
        <v>1.1469907407407408E-2</v>
      </c>
      <c r="G31" s="24">
        <v>1.8101851851851852E-2</v>
      </c>
      <c r="H31" s="25">
        <f>G31-F31</f>
        <v>6.6319444444444438E-3</v>
      </c>
      <c r="I31" s="24">
        <v>2.0185185185185184E-2</v>
      </c>
      <c r="J31" s="24">
        <v>2.462962962962963E-2</v>
      </c>
      <c r="K31" s="25">
        <f>J31-I31</f>
        <v>4.4444444444444453E-3</v>
      </c>
      <c r="L31" s="12"/>
      <c r="M31" s="20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s="15" customFormat="1" ht="11.25" x14ac:dyDescent="0.2">
      <c r="A32" s="26" t="s">
        <v>45</v>
      </c>
      <c r="B32" s="27">
        <f>E32+H32+K32</f>
        <v>2.150462962962963E-2</v>
      </c>
      <c r="C32" s="28">
        <v>0.62291666666666667</v>
      </c>
      <c r="D32" s="28">
        <v>7.2453703703703708E-3</v>
      </c>
      <c r="E32" s="29">
        <f>D32</f>
        <v>7.2453703703703708E-3</v>
      </c>
      <c r="F32" s="28">
        <v>1.1469907407407408E-2</v>
      </c>
      <c r="G32" s="28">
        <v>1.7650462962962962E-2</v>
      </c>
      <c r="H32" s="29">
        <f>G32-F32</f>
        <v>6.1805555555555537E-3</v>
      </c>
      <c r="I32" s="28">
        <v>2.0185185185185184E-2</v>
      </c>
      <c r="J32" s="28">
        <v>2.826388888888889E-2</v>
      </c>
      <c r="K32" s="29">
        <f>J32-I32</f>
        <v>8.078703703703706E-3</v>
      </c>
      <c r="L32" s="12"/>
      <c r="M32" s="20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s="21" customFormat="1" ht="11.25" x14ac:dyDescent="0.2">
      <c r="A33" s="30" t="s">
        <v>11</v>
      </c>
      <c r="B33" s="31">
        <f>E33+H33+K33</f>
        <v>2.1990740740740741E-2</v>
      </c>
      <c r="C33" s="34">
        <v>0.62326388888888895</v>
      </c>
      <c r="D33" s="34">
        <v>7.037037037037037E-3</v>
      </c>
      <c r="E33" s="33">
        <f>D33</f>
        <v>7.037037037037037E-3</v>
      </c>
      <c r="F33" s="34">
        <v>1.0844907407407407E-2</v>
      </c>
      <c r="G33" s="34">
        <v>1.8067129629629631E-2</v>
      </c>
      <c r="H33" s="33">
        <f>G33-F33</f>
        <v>7.2222222222222236E-3</v>
      </c>
      <c r="I33" s="34">
        <v>2.0046296296296295E-2</v>
      </c>
      <c r="J33" s="34">
        <v>2.7777777777777776E-2</v>
      </c>
      <c r="K33" s="33">
        <f>J33-I33</f>
        <v>7.7314814814814815E-3</v>
      </c>
      <c r="L33" s="12"/>
      <c r="M33" s="20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s="15" customFormat="1" ht="11.25" x14ac:dyDescent="0.2">
      <c r="A34" s="30" t="s">
        <v>1</v>
      </c>
      <c r="B34" s="31">
        <f>E34+H34+K34</f>
        <v>2.2083333333333333E-2</v>
      </c>
      <c r="C34" s="34">
        <v>0.62326388888888895</v>
      </c>
      <c r="D34" s="34">
        <v>6.6203703703703702E-3</v>
      </c>
      <c r="E34" s="33">
        <f>D34</f>
        <v>6.6203703703703702E-3</v>
      </c>
      <c r="F34" s="34">
        <v>1.0844907407407407E-2</v>
      </c>
      <c r="G34" s="34">
        <v>1.8680555555555554E-2</v>
      </c>
      <c r="H34" s="33">
        <f>G34-F34</f>
        <v>7.8356481481481471E-3</v>
      </c>
      <c r="I34" s="34">
        <v>2.0046296296296295E-2</v>
      </c>
      <c r="J34" s="34">
        <v>2.7673611111111111E-2</v>
      </c>
      <c r="K34" s="33">
        <f>J34-I34</f>
        <v>7.6273148148148159E-3</v>
      </c>
      <c r="L34" s="12"/>
      <c r="M34" s="20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s="21" customFormat="1" ht="11.25" x14ac:dyDescent="0.2">
      <c r="A35" s="30" t="s">
        <v>13</v>
      </c>
      <c r="B35" s="31">
        <f>E35+H35+K35</f>
        <v>2.2372685185185186E-2</v>
      </c>
      <c r="C35" s="34">
        <v>0.62291666666666667</v>
      </c>
      <c r="D35" s="34">
        <v>8.3680555555555557E-3</v>
      </c>
      <c r="E35" s="33">
        <f>D35</f>
        <v>8.3680555555555557E-3</v>
      </c>
      <c r="F35" s="34">
        <v>1.1469907407407408E-2</v>
      </c>
      <c r="G35" s="34">
        <v>1.8576388888888889E-2</v>
      </c>
      <c r="H35" s="33">
        <f>G35-F35</f>
        <v>7.106481481481481E-3</v>
      </c>
      <c r="I35" s="34">
        <v>2.0185185185185184E-2</v>
      </c>
      <c r="J35" s="34">
        <v>2.7083333333333334E-2</v>
      </c>
      <c r="K35" s="33">
        <f>J35-I35</f>
        <v>6.8981481481481498E-3</v>
      </c>
      <c r="L35" s="12"/>
      <c r="M35" s="20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s="15" customFormat="1" ht="11.25" x14ac:dyDescent="0.2">
      <c r="A36" s="30" t="s">
        <v>12</v>
      </c>
      <c r="B36" s="31">
        <f>E36+H36+K36</f>
        <v>2.2534722222222227E-2</v>
      </c>
      <c r="C36" s="34">
        <v>0.62326388888888895</v>
      </c>
      <c r="D36" s="34">
        <v>8.819444444444444E-3</v>
      </c>
      <c r="E36" s="33">
        <f>D36</f>
        <v>8.819444444444444E-3</v>
      </c>
      <c r="F36" s="34">
        <v>1.0844907407407407E-2</v>
      </c>
      <c r="G36" s="34">
        <v>1.7638888888888888E-2</v>
      </c>
      <c r="H36" s="33">
        <f>G36-F36</f>
        <v>6.7939814814814807E-3</v>
      </c>
      <c r="I36" s="34">
        <v>2.0046296296296295E-2</v>
      </c>
      <c r="J36" s="34">
        <v>2.6967592592592595E-2</v>
      </c>
      <c r="K36" s="33">
        <f>J36-I36</f>
        <v>6.9212962962963004E-3</v>
      </c>
      <c r="L36" s="12"/>
      <c r="M36" s="20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s="15" customFormat="1" ht="11.25" x14ac:dyDescent="0.2">
      <c r="A37" s="30" t="s">
        <v>3</v>
      </c>
      <c r="B37" s="31">
        <f>E37+H37+K37</f>
        <v>2.3472222222222224E-2</v>
      </c>
      <c r="C37" s="34">
        <v>0.62326388888888895</v>
      </c>
      <c r="D37" s="34">
        <v>8.8657407407407417E-3</v>
      </c>
      <c r="E37" s="33">
        <f>D37</f>
        <v>8.8657407407407417E-3</v>
      </c>
      <c r="F37" s="34">
        <v>1.0844907407407407E-2</v>
      </c>
      <c r="G37" s="34">
        <v>1.8715277777777779E-2</v>
      </c>
      <c r="H37" s="33">
        <f>G37-F37</f>
        <v>7.8703703703703713E-3</v>
      </c>
      <c r="I37" s="34">
        <v>2.0046296296296295E-2</v>
      </c>
      <c r="J37" s="34">
        <v>2.6782407407407408E-2</v>
      </c>
      <c r="K37" s="33">
        <f>J37-I37</f>
        <v>6.7361111111111129E-3</v>
      </c>
      <c r="L37" s="12"/>
      <c r="M37" s="20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21" customFormat="1" ht="11.25" x14ac:dyDescent="0.2">
      <c r="A38" s="22" t="s">
        <v>39</v>
      </c>
      <c r="B38" s="23">
        <f>E38+H38+K38</f>
        <v>2.3831018518518519E-2</v>
      </c>
      <c r="C38" s="24">
        <v>0.62291666666666667</v>
      </c>
      <c r="D38" s="24">
        <v>9.3981481481481485E-3</v>
      </c>
      <c r="E38" s="25">
        <f>D38</f>
        <v>9.3981481481481485E-3</v>
      </c>
      <c r="F38" s="24">
        <v>1.1469907407407408E-2</v>
      </c>
      <c r="G38" s="24">
        <v>1.818287037037037E-2</v>
      </c>
      <c r="H38" s="25">
        <f>G38-F38</f>
        <v>6.7129629629629622E-3</v>
      </c>
      <c r="I38" s="24">
        <v>2.0185185185185184E-2</v>
      </c>
      <c r="J38" s="24">
        <v>2.7905092592592592E-2</v>
      </c>
      <c r="K38" s="25">
        <f>J38-I38</f>
        <v>7.719907407407408E-3</v>
      </c>
      <c r="L38" s="12"/>
      <c r="M38" s="20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s="15" customFormat="1" ht="11.25" x14ac:dyDescent="0.2">
      <c r="A39" s="30" t="s">
        <v>9</v>
      </c>
      <c r="B39" s="31">
        <f>E39+H39+K39</f>
        <v>2.4201388888888894E-2</v>
      </c>
      <c r="C39" s="34">
        <v>0.62326388888888895</v>
      </c>
      <c r="D39" s="34">
        <v>8.9236111111111113E-3</v>
      </c>
      <c r="E39" s="33">
        <f>D39</f>
        <v>8.9236111111111113E-3</v>
      </c>
      <c r="F39" s="34">
        <v>1.0844907407407407E-2</v>
      </c>
      <c r="G39" s="34">
        <v>1.8692129629629631E-2</v>
      </c>
      <c r="H39" s="33">
        <f>G39-F39</f>
        <v>7.8472222222222242E-3</v>
      </c>
      <c r="I39" s="34">
        <v>2.0046296296296295E-2</v>
      </c>
      <c r="J39" s="34">
        <v>2.7476851851851853E-2</v>
      </c>
      <c r="K39" s="33">
        <f>J39-I39</f>
        <v>7.4305555555555583E-3</v>
      </c>
      <c r="L39" s="12"/>
      <c r="M39" s="2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s="21" customFormat="1" ht="11.25" x14ac:dyDescent="0.2">
      <c r="A40" s="26" t="s">
        <v>14</v>
      </c>
      <c r="B40" s="27">
        <f>E40+H40+K40</f>
        <v>2.4236111111111115E-2</v>
      </c>
      <c r="C40" s="36">
        <v>0.62291666666666667</v>
      </c>
      <c r="D40" s="36">
        <v>1.0046296296296296E-2</v>
      </c>
      <c r="E40" s="29">
        <f>D40</f>
        <v>1.0046296296296296E-2</v>
      </c>
      <c r="F40" s="36">
        <v>1.1469907407407408E-2</v>
      </c>
      <c r="G40" s="36">
        <v>1.800925925925926E-2</v>
      </c>
      <c r="H40" s="29">
        <f>G40-F40</f>
        <v>6.5393518518518517E-3</v>
      </c>
      <c r="I40" s="36">
        <v>2.0185185185185184E-2</v>
      </c>
      <c r="J40" s="36">
        <v>2.7835648148148151E-2</v>
      </c>
      <c r="K40" s="29">
        <f>J40-I40</f>
        <v>7.6504629629629665E-3</v>
      </c>
      <c r="L40" s="12"/>
      <c r="M40" s="20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s="15" customFormat="1" ht="11.25" x14ac:dyDescent="0.2">
      <c r="A41" s="30" t="s">
        <v>7</v>
      </c>
      <c r="B41" s="31">
        <f>E41+H41+K41</f>
        <v>2.4386574074074078E-2</v>
      </c>
      <c r="C41" s="34">
        <v>0.62326388888888895</v>
      </c>
      <c r="D41" s="34">
        <v>8.0902777777777778E-3</v>
      </c>
      <c r="E41" s="33">
        <f>D41</f>
        <v>8.0902777777777778E-3</v>
      </c>
      <c r="F41" s="34">
        <v>1.0844907407407407E-2</v>
      </c>
      <c r="G41" s="34">
        <v>1.8576388888888889E-2</v>
      </c>
      <c r="H41" s="33">
        <f>G41-F41</f>
        <v>7.7314814814814815E-3</v>
      </c>
      <c r="I41" s="34">
        <v>2.0046296296296295E-2</v>
      </c>
      <c r="J41" s="34">
        <v>2.8611111111111115E-2</v>
      </c>
      <c r="K41" s="33">
        <f>J41-I41</f>
        <v>8.5648148148148202E-3</v>
      </c>
      <c r="L41" s="12"/>
      <c r="M41" s="20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s="21" customFormat="1" ht="11.25" x14ac:dyDescent="0.2">
      <c r="A42" s="30" t="s">
        <v>5</v>
      </c>
      <c r="B42" s="31">
        <f>E42+H42+K42</f>
        <v>2.5324074074074079E-2</v>
      </c>
      <c r="C42" s="34">
        <v>0.62326388888888895</v>
      </c>
      <c r="D42" s="34">
        <v>8.3680555555555557E-3</v>
      </c>
      <c r="E42" s="33">
        <f>D42</f>
        <v>8.3680555555555557E-3</v>
      </c>
      <c r="F42" s="34">
        <v>1.0844907407407407E-2</v>
      </c>
      <c r="G42" s="34">
        <v>1.877314814814815E-2</v>
      </c>
      <c r="H42" s="33">
        <f>G42-F42</f>
        <v>7.9282407407407426E-3</v>
      </c>
      <c r="I42" s="34">
        <v>2.0046296296296295E-2</v>
      </c>
      <c r="J42" s="34">
        <v>2.9074074074074075E-2</v>
      </c>
      <c r="K42" s="33">
        <f>J42-I42</f>
        <v>9.0277777777777804E-3</v>
      </c>
      <c r="L42" s="12"/>
      <c r="M42" s="20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s="15" customFormat="1" ht="11.25" x14ac:dyDescent="0.2">
      <c r="A43" s="12"/>
      <c r="B43" s="18"/>
      <c r="C43" s="19"/>
      <c r="D43" s="12"/>
      <c r="E43" s="20"/>
      <c r="F43" s="12"/>
      <c r="G43" s="12"/>
      <c r="H43" s="20"/>
      <c r="I43" s="12"/>
      <c r="J43" s="12"/>
      <c r="K43" s="20"/>
      <c r="L43" s="12"/>
      <c r="M43" s="20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s="3" customFormat="1" x14ac:dyDescent="0.25">
      <c r="A44" s="4"/>
      <c r="B44" s="11"/>
      <c r="C44" s="4"/>
      <c r="D44" s="4"/>
      <c r="E44" s="7"/>
      <c r="F44" s="4"/>
      <c r="G44" s="4"/>
      <c r="H44" s="7"/>
      <c r="I44" s="4"/>
      <c r="J44" s="4"/>
      <c r="K44" s="7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x14ac:dyDescent="0.25">
      <c r="A45" s="4"/>
      <c r="B45" s="10"/>
      <c r="C45" s="4"/>
      <c r="D45" s="4"/>
      <c r="E45" s="4"/>
      <c r="F45" s="4"/>
      <c r="G45" s="4"/>
      <c r="H45" s="6"/>
      <c r="I45" s="4"/>
      <c r="J45" s="4"/>
      <c r="K45" s="6"/>
    </row>
    <row r="46" spans="1:39" x14ac:dyDescent="0.25">
      <c r="A46" s="4"/>
      <c r="B46" s="10"/>
      <c r="C46" s="4"/>
      <c r="D46" s="4"/>
      <c r="E46" s="4"/>
      <c r="F46" s="4"/>
      <c r="G46" s="4"/>
      <c r="H46" s="6"/>
      <c r="I46" s="4"/>
      <c r="J46" s="4"/>
      <c r="K46" s="6"/>
    </row>
    <row r="47" spans="1:39" x14ac:dyDescent="0.25">
      <c r="A47" s="4"/>
      <c r="B47" s="10"/>
      <c r="C47" s="4"/>
      <c r="D47" s="4"/>
      <c r="E47" s="4"/>
      <c r="F47" s="4"/>
      <c r="G47" s="4"/>
      <c r="H47" s="6"/>
      <c r="I47" s="4"/>
      <c r="J47" s="4"/>
      <c r="K47" s="6"/>
    </row>
    <row r="48" spans="1:39" x14ac:dyDescent="0.25">
      <c r="A48" s="4"/>
      <c r="B48" s="10"/>
      <c r="C48" s="4"/>
      <c r="D48" s="4"/>
      <c r="E48" s="4"/>
      <c r="F48" s="4"/>
      <c r="G48" s="4"/>
      <c r="H48" s="6"/>
      <c r="I48" s="4"/>
      <c r="J48" s="4"/>
      <c r="K48" s="6"/>
    </row>
    <row r="49" spans="1:11" x14ac:dyDescent="0.25">
      <c r="A49" s="4"/>
      <c r="B49" s="10"/>
      <c r="C49" s="4"/>
      <c r="D49" s="4"/>
      <c r="E49" s="4"/>
      <c r="F49" s="4"/>
      <c r="G49" s="4"/>
      <c r="H49" s="6"/>
      <c r="I49" s="4"/>
      <c r="J49" s="4"/>
      <c r="K49" s="6"/>
    </row>
  </sheetData>
  <sortState ref="A3:AA40">
    <sortCondition ref="L3:L40"/>
  </sortState>
  <mergeCells count="3">
    <mergeCell ref="I3:K3"/>
    <mergeCell ref="C3:E3"/>
    <mergeCell ref="F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workbookViewId="0">
      <selection activeCell="A2" sqref="A2"/>
    </sheetView>
  </sheetViews>
  <sheetFormatPr defaultRowHeight="15" x14ac:dyDescent="0.25"/>
  <cols>
    <col min="1" max="1" width="12.85546875" customWidth="1"/>
    <col min="2" max="2" width="16.42578125" customWidth="1"/>
    <col min="3" max="3" width="5.7109375" style="2" customWidth="1"/>
    <col min="4" max="4" width="8.140625" style="2" customWidth="1"/>
    <col min="5" max="13" width="9.140625" style="2"/>
    <col min="14" max="14" width="9.140625" style="47"/>
  </cols>
  <sheetData>
    <row r="1" spans="1:14" s="4" customFormat="1" ht="21" x14ac:dyDescent="0.35">
      <c r="A1" s="8" t="s">
        <v>92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1"/>
    </row>
    <row r="2" spans="1:14" s="4" customFormat="1" x14ac:dyDescent="0.25">
      <c r="A2" s="4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1"/>
    </row>
    <row r="3" spans="1:14" s="12" customFormat="1" ht="11.25" x14ac:dyDescent="0.2">
      <c r="C3" s="13"/>
      <c r="D3" s="14"/>
      <c r="E3" s="14"/>
      <c r="F3" s="14"/>
      <c r="G3" s="14"/>
      <c r="H3" s="14"/>
      <c r="I3" s="14"/>
      <c r="J3" s="13"/>
      <c r="K3" s="14"/>
      <c r="L3" s="14"/>
      <c r="M3" s="14"/>
      <c r="N3" s="42"/>
    </row>
    <row r="4" spans="1:14" s="12" customFormat="1" ht="11.25" x14ac:dyDescent="0.2">
      <c r="A4" s="22"/>
      <c r="B4" s="22"/>
      <c r="C4" s="48"/>
      <c r="D4" s="48" t="s">
        <v>80</v>
      </c>
      <c r="E4" s="48" t="s">
        <v>81</v>
      </c>
      <c r="F4" s="49" t="s">
        <v>82</v>
      </c>
      <c r="G4" s="13"/>
      <c r="H4" s="13"/>
      <c r="I4" s="16"/>
      <c r="J4" s="16"/>
      <c r="K4" s="13"/>
      <c r="L4" s="13"/>
      <c r="M4" s="16"/>
      <c r="N4" s="42"/>
    </row>
    <row r="5" spans="1:14" s="12" customFormat="1" ht="11.25" x14ac:dyDescent="0.2">
      <c r="A5" s="22" t="s">
        <v>0</v>
      </c>
      <c r="B5" s="22" t="s">
        <v>1</v>
      </c>
      <c r="C5" s="48" t="s">
        <v>66</v>
      </c>
      <c r="D5" s="50">
        <v>3.0254629629629631E-2</v>
      </c>
      <c r="E5" s="50">
        <v>0.65954861111111118</v>
      </c>
      <c r="F5" s="23">
        <v>6.030092592592573E-3</v>
      </c>
      <c r="G5" s="13"/>
      <c r="H5" s="13"/>
      <c r="I5" s="16"/>
      <c r="J5" s="16"/>
      <c r="K5" s="13"/>
      <c r="L5" s="13"/>
      <c r="M5" s="16"/>
      <c r="N5" s="44"/>
    </row>
    <row r="6" spans="1:14" s="12" customFormat="1" ht="11.25" x14ac:dyDescent="0.2">
      <c r="A6" s="22" t="s">
        <v>2</v>
      </c>
      <c r="B6" s="22" t="s">
        <v>3</v>
      </c>
      <c r="C6" s="48" t="s">
        <v>66</v>
      </c>
      <c r="D6" s="50">
        <v>3.0254629629629631E-2</v>
      </c>
      <c r="E6" s="50">
        <v>0.66039351851851846</v>
      </c>
      <c r="F6" s="23">
        <v>6.8749999999998535E-3</v>
      </c>
      <c r="G6" s="13"/>
      <c r="H6" s="13"/>
      <c r="I6" s="16"/>
      <c r="J6" s="16"/>
      <c r="K6" s="13"/>
      <c r="L6" s="13"/>
      <c r="M6" s="16"/>
      <c r="N6" s="44"/>
    </row>
    <row r="7" spans="1:14" s="12" customFormat="1" ht="11.25" x14ac:dyDescent="0.2">
      <c r="A7" s="22" t="s">
        <v>4</v>
      </c>
      <c r="B7" s="22" t="s">
        <v>5</v>
      </c>
      <c r="C7" s="48" t="s">
        <v>66</v>
      </c>
      <c r="D7" s="50">
        <v>3.0254629629629631E-2</v>
      </c>
      <c r="E7" s="50">
        <v>0.66069444444444447</v>
      </c>
      <c r="F7" s="23">
        <v>7.1759259259258634E-3</v>
      </c>
      <c r="G7" s="13"/>
      <c r="H7" s="13"/>
      <c r="I7" s="16"/>
      <c r="J7" s="16"/>
      <c r="K7" s="13"/>
      <c r="L7" s="13"/>
      <c r="M7" s="16"/>
      <c r="N7" s="44"/>
    </row>
    <row r="8" spans="1:14" s="12" customFormat="1" ht="11.25" x14ac:dyDescent="0.2">
      <c r="A8" s="22" t="s">
        <v>2</v>
      </c>
      <c r="B8" s="22" t="s">
        <v>13</v>
      </c>
      <c r="C8" s="48" t="s">
        <v>66</v>
      </c>
      <c r="D8" s="50">
        <v>3.0868055555555555E-2</v>
      </c>
      <c r="E8" s="50">
        <v>0.66100694444444441</v>
      </c>
      <c r="F8" s="23">
        <v>7.22222222222213E-3</v>
      </c>
      <c r="G8" s="13"/>
      <c r="H8" s="13"/>
      <c r="I8" s="16"/>
      <c r="J8" s="16"/>
      <c r="K8" s="13"/>
      <c r="L8" s="13"/>
      <c r="M8" s="16"/>
      <c r="N8" s="44"/>
    </row>
    <row r="9" spans="1:14" s="12" customFormat="1" ht="11.25" x14ac:dyDescent="0.2">
      <c r="A9" s="22" t="s">
        <v>6</v>
      </c>
      <c r="B9" s="22" t="s">
        <v>7</v>
      </c>
      <c r="C9" s="48" t="s">
        <v>66</v>
      </c>
      <c r="D9" s="50">
        <v>3.0254629629629631E-2</v>
      </c>
      <c r="E9" s="50">
        <v>0.66093750000000007</v>
      </c>
      <c r="F9" s="23">
        <v>7.418981481481457E-3</v>
      </c>
      <c r="G9" s="13"/>
      <c r="H9" s="13"/>
      <c r="I9" s="16"/>
      <c r="J9" s="16"/>
      <c r="K9" s="13"/>
      <c r="L9" s="13"/>
      <c r="M9" s="16"/>
      <c r="N9" s="44"/>
    </row>
    <row r="10" spans="1:14" s="12" customFormat="1" ht="11.25" x14ac:dyDescent="0.2">
      <c r="A10" s="22" t="s">
        <v>8</v>
      </c>
      <c r="B10" s="22" t="s">
        <v>9</v>
      </c>
      <c r="C10" s="48" t="s">
        <v>66</v>
      </c>
      <c r="D10" s="50">
        <v>3.0254629629629631E-2</v>
      </c>
      <c r="E10" s="50">
        <v>0.66096064814814814</v>
      </c>
      <c r="F10" s="23">
        <v>7.4421296296295347E-3</v>
      </c>
      <c r="G10" s="13"/>
      <c r="H10" s="13"/>
      <c r="I10" s="16"/>
      <c r="J10" s="16"/>
      <c r="K10" s="13"/>
      <c r="L10" s="13"/>
      <c r="M10" s="16"/>
      <c r="N10" s="44"/>
    </row>
    <row r="11" spans="1:14" s="12" customFormat="1" ht="11.25" x14ac:dyDescent="0.2">
      <c r="A11" s="22" t="s">
        <v>10</v>
      </c>
      <c r="B11" s="22" t="s">
        <v>11</v>
      </c>
      <c r="C11" s="48" t="s">
        <v>66</v>
      </c>
      <c r="D11" s="50">
        <v>3.0254629629629631E-2</v>
      </c>
      <c r="E11" s="50">
        <v>0.66097222222222218</v>
      </c>
      <c r="F11" s="23">
        <v>7.4537037037035736E-3</v>
      </c>
      <c r="G11" s="13"/>
      <c r="H11" s="13"/>
      <c r="I11" s="16"/>
      <c r="J11" s="16"/>
      <c r="K11" s="13"/>
      <c r="L11" s="13"/>
      <c r="M11" s="16"/>
      <c r="N11" s="44"/>
    </row>
    <row r="12" spans="1:14" s="12" customFormat="1" ht="11.25" x14ac:dyDescent="0.2">
      <c r="A12" s="22" t="s">
        <v>0</v>
      </c>
      <c r="B12" s="22" t="s">
        <v>12</v>
      </c>
      <c r="C12" s="48" t="s">
        <v>66</v>
      </c>
      <c r="D12" s="50">
        <v>3.0254629629629631E-2</v>
      </c>
      <c r="E12" s="50">
        <v>0.66104166666666664</v>
      </c>
      <c r="F12" s="23">
        <v>7.5231481481480289E-3</v>
      </c>
      <c r="G12" s="13"/>
      <c r="H12" s="13"/>
      <c r="I12" s="16"/>
      <c r="J12" s="16"/>
      <c r="K12" s="13"/>
      <c r="L12" s="13"/>
      <c r="M12" s="16"/>
      <c r="N12" s="44"/>
    </row>
    <row r="13" spans="1:14" s="12" customFormat="1" ht="11.25" x14ac:dyDescent="0.2">
      <c r="A13" s="22" t="s">
        <v>10</v>
      </c>
      <c r="B13" s="22" t="s">
        <v>14</v>
      </c>
      <c r="C13" s="48" t="s">
        <v>68</v>
      </c>
      <c r="D13" s="50">
        <v>3.0868055555555555E-2</v>
      </c>
      <c r="E13" s="50">
        <v>0.66135416666666669</v>
      </c>
      <c r="F13" s="23">
        <v>7.5694444444444065E-3</v>
      </c>
      <c r="G13" s="13"/>
      <c r="H13" s="13"/>
      <c r="I13" s="16"/>
      <c r="J13" s="16"/>
      <c r="K13" s="13"/>
      <c r="L13" s="13"/>
      <c r="M13" s="16"/>
      <c r="N13" s="44"/>
    </row>
    <row r="14" spans="1:14" s="12" customFormat="1" ht="11.25" x14ac:dyDescent="0.2">
      <c r="A14" s="22" t="s">
        <v>0</v>
      </c>
      <c r="B14" s="22" t="s">
        <v>15</v>
      </c>
      <c r="C14" s="48" t="s">
        <v>67</v>
      </c>
      <c r="D14" s="50">
        <v>3.0868055555555555E-2</v>
      </c>
      <c r="E14" s="50">
        <v>0.66254629629629636</v>
      </c>
      <c r="F14" s="23">
        <v>8.7615740740740744E-3</v>
      </c>
      <c r="G14" s="13"/>
      <c r="H14" s="13"/>
      <c r="I14" s="16"/>
      <c r="J14" s="16"/>
      <c r="K14" s="13"/>
      <c r="L14" s="13"/>
      <c r="M14" s="16"/>
      <c r="N14" s="44"/>
    </row>
    <row r="15" spans="1:14" s="12" customFormat="1" ht="11.25" x14ac:dyDescent="0.2">
      <c r="C15" s="13"/>
      <c r="D15" s="43"/>
      <c r="E15" s="43"/>
      <c r="F15" s="18"/>
      <c r="G15" s="13"/>
      <c r="H15" s="13"/>
      <c r="I15" s="16"/>
      <c r="J15" s="16"/>
      <c r="K15" s="13"/>
      <c r="L15" s="13"/>
      <c r="M15" s="16"/>
      <c r="N15" s="44"/>
    </row>
    <row r="16" spans="1:14" s="12" customFormat="1" ht="11.25" x14ac:dyDescent="0.2">
      <c r="A16" s="54"/>
      <c r="B16" s="54"/>
      <c r="C16" s="55"/>
      <c r="D16" s="55" t="s">
        <v>80</v>
      </c>
      <c r="E16" s="55" t="s">
        <v>81</v>
      </c>
      <c r="F16" s="62" t="s">
        <v>82</v>
      </c>
      <c r="G16" s="55" t="s">
        <v>83</v>
      </c>
      <c r="H16" s="55" t="s">
        <v>84</v>
      </c>
      <c r="I16" s="62" t="s">
        <v>85</v>
      </c>
      <c r="J16" s="62" t="s">
        <v>86</v>
      </c>
      <c r="K16" s="13"/>
      <c r="L16" s="13"/>
      <c r="M16" s="16"/>
      <c r="N16" s="44"/>
    </row>
    <row r="17" spans="1:14" s="12" customFormat="1" ht="11.25" x14ac:dyDescent="0.2">
      <c r="A17" s="22" t="s">
        <v>79</v>
      </c>
      <c r="B17" s="22" t="s">
        <v>37</v>
      </c>
      <c r="C17" s="48" t="s">
        <v>68</v>
      </c>
      <c r="D17" s="51">
        <v>3.0868055555555555E-2</v>
      </c>
      <c r="E17" s="51">
        <v>3.7037037037037042E-2</v>
      </c>
      <c r="F17" s="52">
        <v>6.1689814814814871E-3</v>
      </c>
      <c r="G17" s="51">
        <v>4.1736111111111113E-2</v>
      </c>
      <c r="H17" s="51">
        <v>0.67098379629629623</v>
      </c>
      <c r="I17" s="52">
        <v>6.331018518518472E-3</v>
      </c>
      <c r="J17" s="53">
        <f>F17+I17</f>
        <v>1.2499999999999959E-2</v>
      </c>
      <c r="K17" s="13"/>
      <c r="L17" s="13"/>
      <c r="M17" s="16"/>
      <c r="N17" s="13"/>
    </row>
    <row r="18" spans="1:14" s="12" customFormat="1" ht="11.25" x14ac:dyDescent="0.2">
      <c r="A18" s="22" t="s">
        <v>42</v>
      </c>
      <c r="B18" s="22" t="s">
        <v>43</v>
      </c>
      <c r="C18" s="48" t="s">
        <v>68</v>
      </c>
      <c r="D18" s="51">
        <v>3.0868055555555555E-2</v>
      </c>
      <c r="E18" s="51">
        <v>3.664351851851852E-2</v>
      </c>
      <c r="F18" s="52">
        <v>5.7754629629629649E-3</v>
      </c>
      <c r="G18" s="51">
        <v>4.1736111111111113E-2</v>
      </c>
      <c r="H18" s="51">
        <v>0.67184027777777777</v>
      </c>
      <c r="I18" s="52">
        <v>7.1875000000000133E-3</v>
      </c>
      <c r="J18" s="53">
        <f>F18+I18</f>
        <v>1.2962962962962978E-2</v>
      </c>
      <c r="K18" s="13"/>
      <c r="L18" s="13"/>
      <c r="M18" s="16"/>
      <c r="N18" s="13"/>
    </row>
    <row r="19" spans="1:14" s="12" customFormat="1" ht="11.25" x14ac:dyDescent="0.2">
      <c r="A19" s="22" t="s">
        <v>38</v>
      </c>
      <c r="B19" s="22" t="s">
        <v>39</v>
      </c>
      <c r="C19" s="48" t="s">
        <v>68</v>
      </c>
      <c r="D19" s="51">
        <v>3.0868055555555555E-2</v>
      </c>
      <c r="E19" s="51">
        <v>3.8182870370370374E-2</v>
      </c>
      <c r="F19" s="52">
        <v>7.3148148148148191E-3</v>
      </c>
      <c r="G19" s="51">
        <v>4.1736111111111113E-2</v>
      </c>
      <c r="H19" s="51">
        <v>0.67143518518518519</v>
      </c>
      <c r="I19" s="52">
        <v>6.7824074074074314E-3</v>
      </c>
      <c r="J19" s="53">
        <f>F19+I19</f>
        <v>1.4097222222222251E-2</v>
      </c>
      <c r="K19" s="13"/>
      <c r="L19" s="13"/>
      <c r="M19" s="16"/>
      <c r="N19" s="13"/>
    </row>
    <row r="20" spans="1:14" s="12" customFormat="1" ht="11.25" x14ac:dyDescent="0.2">
      <c r="A20" s="22" t="s">
        <v>44</v>
      </c>
      <c r="B20" s="22" t="s">
        <v>45</v>
      </c>
      <c r="C20" s="48" t="s">
        <v>68</v>
      </c>
      <c r="D20" s="51">
        <v>3.0868055555555555E-2</v>
      </c>
      <c r="E20" s="51">
        <v>3.6701388888888888E-2</v>
      </c>
      <c r="F20" s="52">
        <v>5.8333333333333327E-3</v>
      </c>
      <c r="G20" s="51">
        <v>4.1736111111111113E-2</v>
      </c>
      <c r="H20" s="51">
        <v>0.67299768518518521</v>
      </c>
      <c r="I20" s="52">
        <v>8.3449074074074536E-3</v>
      </c>
      <c r="J20" s="53">
        <f>F20+I20</f>
        <v>1.4178240740740786E-2</v>
      </c>
      <c r="K20" s="13"/>
      <c r="L20" s="13"/>
      <c r="M20" s="16"/>
      <c r="N20" s="13"/>
    </row>
    <row r="21" spans="1:14" s="12" customFormat="1" ht="11.25" x14ac:dyDescent="0.2">
      <c r="A21" s="22" t="s">
        <v>40</v>
      </c>
      <c r="B21" s="22" t="s">
        <v>41</v>
      </c>
      <c r="C21" s="48" t="s">
        <v>68</v>
      </c>
      <c r="D21" s="51">
        <v>3.0868055555555555E-2</v>
      </c>
      <c r="E21" s="51">
        <v>3.9004629629629632E-2</v>
      </c>
      <c r="F21" s="52">
        <v>8.1365740740740773E-3</v>
      </c>
      <c r="G21" s="51">
        <v>4.1736111111111113E-2</v>
      </c>
      <c r="H21" s="51">
        <v>0.67160879629629633</v>
      </c>
      <c r="I21" s="52">
        <v>6.9560185185185697E-3</v>
      </c>
      <c r="J21" s="53">
        <f>F21+I21</f>
        <v>1.5092592592592647E-2</v>
      </c>
      <c r="K21" s="13"/>
      <c r="L21" s="13"/>
      <c r="M21" s="16"/>
      <c r="N21" s="13"/>
    </row>
    <row r="22" spans="1:14" s="12" customFormat="1" ht="11.25" x14ac:dyDescent="0.2">
      <c r="A22" s="37"/>
      <c r="B22" s="37"/>
      <c r="C22" s="58"/>
      <c r="D22" s="59"/>
      <c r="E22" s="59"/>
      <c r="F22" s="60"/>
      <c r="G22" s="59"/>
      <c r="H22" s="59"/>
      <c r="I22" s="60"/>
      <c r="J22" s="61"/>
      <c r="K22" s="13"/>
      <c r="L22" s="13"/>
      <c r="M22" s="16"/>
      <c r="N22" s="13"/>
    </row>
    <row r="23" spans="1:14" s="12" customFormat="1" ht="11.25" x14ac:dyDescent="0.2">
      <c r="A23" s="22"/>
      <c r="B23" s="22"/>
      <c r="C23" s="48"/>
      <c r="D23" s="48" t="s">
        <v>80</v>
      </c>
      <c r="E23" s="48" t="s">
        <v>81</v>
      </c>
      <c r="F23" s="49" t="s">
        <v>82</v>
      </c>
      <c r="G23" s="48" t="s">
        <v>83</v>
      </c>
      <c r="H23" s="48" t="s">
        <v>84</v>
      </c>
      <c r="I23" s="49" t="s">
        <v>85</v>
      </c>
      <c r="J23" s="49" t="s">
        <v>86</v>
      </c>
      <c r="K23" s="13"/>
      <c r="L23" s="13"/>
      <c r="M23" s="16"/>
      <c r="N23" s="13"/>
    </row>
    <row r="24" spans="1:14" s="12" customFormat="1" ht="11.25" x14ac:dyDescent="0.2">
      <c r="A24" s="22" t="s">
        <v>18</v>
      </c>
      <c r="B24" s="22" t="s">
        <v>19</v>
      </c>
      <c r="C24" s="48" t="s">
        <v>65</v>
      </c>
      <c r="D24" s="51">
        <v>2.631944444444444E-2</v>
      </c>
      <c r="E24" s="51">
        <v>3.1226851851851853E-2</v>
      </c>
      <c r="F24" s="52">
        <v>4.9074074074074124E-3</v>
      </c>
      <c r="G24" s="51">
        <v>3.5243055555555555E-2</v>
      </c>
      <c r="H24" s="51">
        <v>0.66</v>
      </c>
      <c r="I24" s="52">
        <v>4.2708333333333348E-3</v>
      </c>
      <c r="J24" s="53">
        <f>F24+I24</f>
        <v>9.1782407407407472E-3</v>
      </c>
      <c r="K24" s="13"/>
      <c r="L24" s="13"/>
      <c r="M24" s="16"/>
      <c r="N24" s="13"/>
    </row>
    <row r="25" spans="1:14" s="12" customFormat="1" ht="11.25" x14ac:dyDescent="0.2">
      <c r="A25" s="22" t="s">
        <v>20</v>
      </c>
      <c r="B25" s="22" t="s">
        <v>21</v>
      </c>
      <c r="C25" s="48" t="s">
        <v>65</v>
      </c>
      <c r="D25" s="51">
        <v>2.6215277777777778E-2</v>
      </c>
      <c r="E25" s="51">
        <v>3.125E-2</v>
      </c>
      <c r="F25" s="52">
        <v>5.0347222222222217E-3</v>
      </c>
      <c r="G25" s="51">
        <v>3.515046296296296E-2</v>
      </c>
      <c r="H25" s="51">
        <v>0.6603472222222222</v>
      </c>
      <c r="I25" s="52">
        <v>4.3634259259258679E-3</v>
      </c>
      <c r="J25" s="53">
        <f>F25+I25</f>
        <v>9.3981481481480895E-3</v>
      </c>
      <c r="K25" s="13"/>
      <c r="L25" s="13"/>
      <c r="M25" s="16"/>
      <c r="N25" s="13"/>
    </row>
    <row r="26" spans="1:14" s="12" customFormat="1" ht="11.25" x14ac:dyDescent="0.2">
      <c r="A26" s="56" t="s">
        <v>27</v>
      </c>
      <c r="B26" s="56" t="s">
        <v>28</v>
      </c>
      <c r="C26" s="57" t="s">
        <v>65</v>
      </c>
      <c r="D26" s="63">
        <v>2.631944444444444E-2</v>
      </c>
      <c r="E26" s="63">
        <v>3.1666666666666669E-2</v>
      </c>
      <c r="F26" s="64">
        <v>5.3472222222222289E-3</v>
      </c>
      <c r="G26" s="63">
        <v>3.5243055555555555E-2</v>
      </c>
      <c r="H26" s="63">
        <v>0.66082175925925923</v>
      </c>
      <c r="I26" s="64">
        <v>5.0925925925925375E-3</v>
      </c>
      <c r="J26" s="65">
        <f>F26+I26</f>
        <v>1.0439814814814766E-2</v>
      </c>
      <c r="K26" s="13"/>
      <c r="L26" s="13"/>
      <c r="M26" s="16"/>
      <c r="N26" s="13"/>
    </row>
    <row r="27" spans="1:14" s="12" customFormat="1" ht="11.25" x14ac:dyDescent="0.2">
      <c r="A27" s="22" t="s">
        <v>17</v>
      </c>
      <c r="B27" s="22" t="s">
        <v>22</v>
      </c>
      <c r="C27" s="48" t="s">
        <v>65</v>
      </c>
      <c r="D27" s="51">
        <v>2.631944444444444E-2</v>
      </c>
      <c r="E27" s="51">
        <v>3.2164351851851854E-2</v>
      </c>
      <c r="F27" s="52">
        <v>5.8449074074074132E-3</v>
      </c>
      <c r="G27" s="51">
        <v>3.5243055555555555E-2</v>
      </c>
      <c r="H27" s="51">
        <v>0.66038194444444442</v>
      </c>
      <c r="I27" s="52">
        <v>4.6527777777777279E-3</v>
      </c>
      <c r="J27" s="53">
        <f>F27+I27</f>
        <v>1.0497685185185141E-2</v>
      </c>
      <c r="K27" s="13"/>
      <c r="L27" s="13"/>
      <c r="M27" s="16"/>
      <c r="N27" s="13"/>
    </row>
    <row r="28" spans="1:14" s="12" customFormat="1" ht="11.25" x14ac:dyDescent="0.2">
      <c r="A28" s="22" t="s">
        <v>26</v>
      </c>
      <c r="B28" s="22" t="s">
        <v>32</v>
      </c>
      <c r="C28" s="48" t="s">
        <v>65</v>
      </c>
      <c r="D28" s="51">
        <v>2.631944444444444E-2</v>
      </c>
      <c r="E28" s="51">
        <v>3.1631944444444442E-2</v>
      </c>
      <c r="F28" s="52">
        <v>5.3125000000000012E-3</v>
      </c>
      <c r="G28" s="51">
        <v>3.5243055555555555E-2</v>
      </c>
      <c r="H28" s="51">
        <v>0.6610300925925926</v>
      </c>
      <c r="I28" s="52">
        <v>5.3009259259259034E-3</v>
      </c>
      <c r="J28" s="53">
        <f>F28+I28</f>
        <v>1.0613425925925905E-2</v>
      </c>
      <c r="K28" s="13"/>
      <c r="L28" s="13"/>
      <c r="M28" s="16"/>
      <c r="N28" s="13"/>
    </row>
    <row r="29" spans="1:14" s="12" customFormat="1" ht="11.25" x14ac:dyDescent="0.2">
      <c r="A29" s="22" t="s">
        <v>23</v>
      </c>
      <c r="B29" s="22" t="s">
        <v>24</v>
      </c>
      <c r="C29" s="48" t="s">
        <v>65</v>
      </c>
      <c r="D29" s="51">
        <v>2.6215277777777778E-2</v>
      </c>
      <c r="E29" s="51">
        <v>3.1851851851851853E-2</v>
      </c>
      <c r="F29" s="52">
        <v>5.6365740740740751E-3</v>
      </c>
      <c r="G29" s="51">
        <v>3.5011574074074077E-2</v>
      </c>
      <c r="H29" s="51">
        <v>0.66094907407407411</v>
      </c>
      <c r="I29" s="52">
        <v>5.1041666666666874E-3</v>
      </c>
      <c r="J29" s="53">
        <f>F29+I29</f>
        <v>1.0740740740740762E-2</v>
      </c>
      <c r="K29" s="13"/>
      <c r="L29" s="13"/>
      <c r="M29" s="16"/>
      <c r="N29" s="13"/>
    </row>
    <row r="30" spans="1:14" s="12" customFormat="1" ht="11.25" x14ac:dyDescent="0.2">
      <c r="A30" s="22" t="s">
        <v>25</v>
      </c>
      <c r="B30" s="22" t="s">
        <v>25</v>
      </c>
      <c r="C30" s="48" t="s">
        <v>65</v>
      </c>
      <c r="D30" s="51">
        <v>2.631944444444444E-2</v>
      </c>
      <c r="E30" s="51">
        <v>3.2569444444444443E-2</v>
      </c>
      <c r="F30" s="52">
        <v>6.2500000000000021E-3</v>
      </c>
      <c r="G30" s="51">
        <v>3.5243055555555555E-2</v>
      </c>
      <c r="H30" s="51">
        <v>0.66076388888888882</v>
      </c>
      <c r="I30" s="52">
        <v>5.0347222222221211E-3</v>
      </c>
      <c r="J30" s="53">
        <f>F30+I30</f>
        <v>1.1284722222222123E-2</v>
      </c>
      <c r="K30" s="13"/>
      <c r="L30" s="13"/>
      <c r="M30" s="16"/>
      <c r="N30" s="13"/>
    </row>
    <row r="31" spans="1:14" s="12" customFormat="1" ht="11.25" x14ac:dyDescent="0.2">
      <c r="A31" s="22" t="s">
        <v>26</v>
      </c>
      <c r="B31" s="22" t="s">
        <v>31</v>
      </c>
      <c r="C31" s="48" t="s">
        <v>65</v>
      </c>
      <c r="D31" s="51">
        <v>2.631944444444444E-2</v>
      </c>
      <c r="E31" s="51">
        <v>3.260416666666667E-2</v>
      </c>
      <c r="F31" s="52">
        <v>6.2847222222222297E-3</v>
      </c>
      <c r="G31" s="51">
        <v>3.5243055555555555E-2</v>
      </c>
      <c r="H31" s="51">
        <v>0.66094907407407411</v>
      </c>
      <c r="I31" s="52">
        <v>5.2199074074074092E-3</v>
      </c>
      <c r="J31" s="53">
        <f>F31+I31</f>
        <v>1.1504629629629639E-2</v>
      </c>
      <c r="K31" s="13"/>
      <c r="L31" s="13"/>
      <c r="M31" s="16"/>
      <c r="N31" s="13"/>
    </row>
    <row r="32" spans="1:14" s="12" customFormat="1" ht="11.25" x14ac:dyDescent="0.2">
      <c r="A32" s="22" t="s">
        <v>29</v>
      </c>
      <c r="B32" s="22" t="s">
        <v>30</v>
      </c>
      <c r="C32" s="48" t="s">
        <v>65</v>
      </c>
      <c r="D32" s="51">
        <v>2.631944444444444E-2</v>
      </c>
      <c r="E32" s="51">
        <v>3.2893518518518523E-2</v>
      </c>
      <c r="F32" s="52">
        <v>6.5740740740740829E-3</v>
      </c>
      <c r="G32" s="51">
        <v>3.5243055555555555E-2</v>
      </c>
      <c r="H32" s="51">
        <v>0.66091435185185188</v>
      </c>
      <c r="I32" s="52">
        <v>5.1851851851851816E-3</v>
      </c>
      <c r="J32" s="53">
        <f>F32+I32</f>
        <v>1.1759259259259264E-2</v>
      </c>
      <c r="K32" s="13"/>
      <c r="L32" s="13"/>
      <c r="M32" s="16"/>
      <c r="N32" s="13"/>
    </row>
    <row r="33" spans="1:14" s="12" customFormat="1" ht="11.25" x14ac:dyDescent="0.2">
      <c r="A33" s="22" t="s">
        <v>33</v>
      </c>
      <c r="B33" s="22" t="s">
        <v>34</v>
      </c>
      <c r="C33" s="48" t="s">
        <v>65</v>
      </c>
      <c r="D33" s="51">
        <v>2.6215277777777778E-2</v>
      </c>
      <c r="E33" s="51">
        <v>3.2361111111111111E-2</v>
      </c>
      <c r="F33" s="52">
        <v>6.145833333333333E-3</v>
      </c>
      <c r="G33" s="51">
        <v>3.515046296296296E-2</v>
      </c>
      <c r="H33" s="51">
        <v>0.66208333333333336</v>
      </c>
      <c r="I33" s="52">
        <v>6.0995370370370283E-3</v>
      </c>
      <c r="J33" s="53">
        <f>F33+I33</f>
        <v>1.2245370370370361E-2</v>
      </c>
      <c r="K33" s="13"/>
      <c r="L33" s="13"/>
      <c r="M33" s="16"/>
      <c r="N33" s="13"/>
    </row>
    <row r="34" spans="1:14" s="12" customFormat="1" ht="11.25" x14ac:dyDescent="0.2">
      <c r="A34" s="22" t="s">
        <v>35</v>
      </c>
      <c r="B34" s="22" t="s">
        <v>36</v>
      </c>
      <c r="C34" s="48" t="s">
        <v>69</v>
      </c>
      <c r="D34" s="51">
        <v>2.6388888888888889E-2</v>
      </c>
      <c r="E34" s="51">
        <v>3.3206018518518517E-2</v>
      </c>
      <c r="F34" s="52">
        <v>6.8171296296296278E-3</v>
      </c>
      <c r="G34" s="51">
        <v>3.6203703703703703E-2</v>
      </c>
      <c r="H34" s="51">
        <v>0.66233796296296299</v>
      </c>
      <c r="I34" s="52">
        <v>5.9953703703703454E-3</v>
      </c>
      <c r="J34" s="53">
        <f>F34+I34</f>
        <v>1.2812499999999973E-2</v>
      </c>
      <c r="K34" s="13"/>
      <c r="L34" s="13"/>
      <c r="M34" s="16"/>
      <c r="N34" s="13"/>
    </row>
    <row r="35" spans="1:14" s="12" customFormat="1" ht="11.25" x14ac:dyDescent="0.2">
      <c r="A35" s="22" t="s">
        <v>17</v>
      </c>
      <c r="B35" s="22" t="s">
        <v>19</v>
      </c>
      <c r="C35" s="48" t="s">
        <v>70</v>
      </c>
      <c r="D35" s="51">
        <v>2.6215277777777778E-2</v>
      </c>
      <c r="E35" s="51">
        <v>3.1759259259259258E-2</v>
      </c>
      <c r="F35" s="52">
        <v>5.5439814814814796E-3</v>
      </c>
      <c r="G35" s="51">
        <v>3.515046296296296E-2</v>
      </c>
      <c r="H35" s="51">
        <v>0.66575231481481478</v>
      </c>
      <c r="I35" s="52">
        <v>9.7685185185184542E-3</v>
      </c>
      <c r="J35" s="53">
        <f>F35+I35</f>
        <v>1.5312499999999934E-2</v>
      </c>
      <c r="K35" s="13"/>
      <c r="L35" s="13"/>
      <c r="M35" s="16"/>
      <c r="N35" s="13"/>
    </row>
    <row r="36" spans="1:14" s="12" customFormat="1" ht="11.25" x14ac:dyDescent="0.2">
      <c r="A36" s="22" t="s">
        <v>78</v>
      </c>
      <c r="B36" s="22" t="s">
        <v>16</v>
      </c>
      <c r="C36" s="48" t="s">
        <v>65</v>
      </c>
      <c r="D36" s="50">
        <v>3.515046296296296E-2</v>
      </c>
      <c r="E36" s="50">
        <v>0.66280092592592588</v>
      </c>
      <c r="F36" s="23">
        <v>6.817129629629548E-3</v>
      </c>
      <c r="G36" s="51"/>
      <c r="H36" s="51"/>
      <c r="I36" s="52"/>
      <c r="J36" s="53"/>
      <c r="K36" s="13"/>
      <c r="L36" s="13"/>
      <c r="M36" s="16"/>
      <c r="N36" s="13"/>
    </row>
    <row r="37" spans="1:14" s="12" customFormat="1" ht="11.25" x14ac:dyDescent="0.2">
      <c r="A37" s="22" t="s">
        <v>46</v>
      </c>
      <c r="B37" s="22" t="s">
        <v>47</v>
      </c>
      <c r="C37" s="48" t="s">
        <v>65</v>
      </c>
      <c r="D37" s="51">
        <v>2.6215277777777778E-2</v>
      </c>
      <c r="E37" s="48" t="s">
        <v>59</v>
      </c>
      <c r="F37" s="52" t="s">
        <v>61</v>
      </c>
      <c r="G37" s="51">
        <v>4.3310185185185181E-2</v>
      </c>
      <c r="H37" s="51">
        <v>0.66989583333333336</v>
      </c>
      <c r="I37" s="52">
        <v>5.7523148148148628E-3</v>
      </c>
      <c r="J37" s="53"/>
      <c r="K37" s="13"/>
      <c r="L37" s="13"/>
      <c r="M37" s="16"/>
      <c r="N37" s="13"/>
    </row>
    <row r="38" spans="1:14" s="12" customFormat="1" ht="11.25" x14ac:dyDescent="0.2">
      <c r="C38" s="13"/>
      <c r="D38" s="45"/>
      <c r="E38" s="13"/>
      <c r="F38" s="46"/>
      <c r="G38" s="45"/>
      <c r="H38" s="45"/>
      <c r="I38" s="46"/>
      <c r="J38" s="44"/>
      <c r="K38" s="13"/>
      <c r="L38" s="13"/>
      <c r="M38" s="16"/>
      <c r="N38" s="13"/>
    </row>
    <row r="39" spans="1:14" s="12" customFormat="1" ht="11.25" x14ac:dyDescent="0.2">
      <c r="A39" s="22"/>
      <c r="B39" s="22"/>
      <c r="C39" s="48"/>
      <c r="D39" s="48" t="s">
        <v>80</v>
      </c>
      <c r="E39" s="48" t="s">
        <v>81</v>
      </c>
      <c r="F39" s="49" t="s">
        <v>82</v>
      </c>
      <c r="G39" s="48" t="s">
        <v>83</v>
      </c>
      <c r="H39" s="48" t="s">
        <v>84</v>
      </c>
      <c r="I39" s="49" t="s">
        <v>85</v>
      </c>
      <c r="J39" s="49" t="s">
        <v>86</v>
      </c>
      <c r="K39" s="48" t="s">
        <v>87</v>
      </c>
      <c r="L39" s="48" t="s">
        <v>88</v>
      </c>
      <c r="M39" s="49" t="s">
        <v>89</v>
      </c>
      <c r="N39" s="53" t="s">
        <v>90</v>
      </c>
    </row>
    <row r="40" spans="1:14" s="12" customFormat="1" ht="11.25" x14ac:dyDescent="0.2">
      <c r="A40" s="22" t="s">
        <v>48</v>
      </c>
      <c r="B40" s="22" t="s">
        <v>48</v>
      </c>
      <c r="C40" s="48" t="s">
        <v>70</v>
      </c>
      <c r="D40" s="51">
        <v>2.631944444444444E-2</v>
      </c>
      <c r="E40" s="51">
        <v>3.0995370370370371E-2</v>
      </c>
      <c r="F40" s="52">
        <v>4.6759259259259306E-3</v>
      </c>
      <c r="G40" s="51">
        <v>3.5243055555555555E-2</v>
      </c>
      <c r="H40" s="51">
        <v>3.953703703703703E-2</v>
      </c>
      <c r="I40" s="52">
        <v>4.293981481481475E-3</v>
      </c>
      <c r="J40" s="52">
        <f>F40+I40</f>
        <v>8.9699074074074056E-3</v>
      </c>
      <c r="K40" s="51">
        <v>4.3437499999999997E-2</v>
      </c>
      <c r="L40" s="51">
        <v>0.66835648148148152</v>
      </c>
      <c r="M40" s="52">
        <v>4.4328703703703232E-3</v>
      </c>
      <c r="N40" s="53">
        <f>F40+I40+M40</f>
        <v>1.3402777777777729E-2</v>
      </c>
    </row>
    <row r="41" spans="1:14" s="12" customFormat="1" ht="11.25" x14ac:dyDescent="0.2">
      <c r="A41" s="22" t="s">
        <v>50</v>
      </c>
      <c r="B41" s="22" t="s">
        <v>50</v>
      </c>
      <c r="C41" s="48" t="s">
        <v>70</v>
      </c>
      <c r="D41" s="51">
        <v>2.6388888888888889E-2</v>
      </c>
      <c r="E41" s="51">
        <v>3.1643518518518522E-2</v>
      </c>
      <c r="F41" s="52">
        <v>5.2546296296296334E-3</v>
      </c>
      <c r="G41" s="51">
        <v>3.6203703703703703E-2</v>
      </c>
      <c r="H41" s="51">
        <v>4.0358796296296295E-2</v>
      </c>
      <c r="I41" s="52">
        <v>4.1550925925925922E-3</v>
      </c>
      <c r="J41" s="52">
        <f t="shared" ref="J41:J46" si="0">F41+I41</f>
        <v>9.4097222222222256E-3</v>
      </c>
      <c r="K41" s="51">
        <v>4.4004629629629623E-2</v>
      </c>
      <c r="L41" s="51">
        <v>0.6684606481481481</v>
      </c>
      <c r="M41" s="52">
        <v>4.3171296296296013E-3</v>
      </c>
      <c r="N41" s="53">
        <f>F41+I41+M41</f>
        <v>1.3726851851851827E-2</v>
      </c>
    </row>
    <row r="42" spans="1:14" s="12" customFormat="1" ht="11.25" x14ac:dyDescent="0.2">
      <c r="A42" s="22" t="s">
        <v>20</v>
      </c>
      <c r="B42" s="22" t="s">
        <v>49</v>
      </c>
      <c r="C42" s="48" t="s">
        <v>70</v>
      </c>
      <c r="D42" s="51">
        <v>2.6388888888888889E-2</v>
      </c>
      <c r="E42" s="51">
        <v>3.1932870370370368E-2</v>
      </c>
      <c r="F42" s="52">
        <v>5.5439814814814796E-3</v>
      </c>
      <c r="G42" s="51">
        <v>3.6203703703703703E-2</v>
      </c>
      <c r="H42" s="51">
        <v>4.0381944444444443E-2</v>
      </c>
      <c r="I42" s="52">
        <v>4.1782407407407393E-3</v>
      </c>
      <c r="J42" s="52">
        <f t="shared" si="0"/>
        <v>9.7222222222222189E-3</v>
      </c>
      <c r="K42" s="51">
        <v>4.4004629629629623E-2</v>
      </c>
      <c r="L42" s="51">
        <v>0.6683796296296296</v>
      </c>
      <c r="M42" s="52">
        <v>4.2361111111111072E-3</v>
      </c>
      <c r="N42" s="53">
        <f>F42+I42+M42</f>
        <v>1.3958333333333326E-2</v>
      </c>
    </row>
    <row r="43" spans="1:14" s="12" customFormat="1" ht="11.25" x14ac:dyDescent="0.2">
      <c r="A43" s="22" t="s">
        <v>56</v>
      </c>
      <c r="B43" s="22" t="s">
        <v>56</v>
      </c>
      <c r="C43" s="48" t="s">
        <v>70</v>
      </c>
      <c r="D43" s="51">
        <v>2.6388888888888889E-2</v>
      </c>
      <c r="E43" s="51">
        <v>3.1990740740740743E-2</v>
      </c>
      <c r="F43" s="52">
        <v>5.6018518518518544E-3</v>
      </c>
      <c r="G43" s="51">
        <v>3.6203703703703703E-2</v>
      </c>
      <c r="H43" s="51">
        <v>4.0636574074074075E-2</v>
      </c>
      <c r="I43" s="52">
        <v>4.4328703703703717E-3</v>
      </c>
      <c r="J43" s="52">
        <f t="shared" si="0"/>
        <v>1.0034722222222226E-2</v>
      </c>
      <c r="K43" s="51">
        <v>4.4004629629629623E-2</v>
      </c>
      <c r="L43" s="51">
        <v>0.66894675925925917</v>
      </c>
      <c r="M43" s="52">
        <v>4.8032407407406774E-3</v>
      </c>
      <c r="N43" s="53">
        <f>F43+I43+M43</f>
        <v>1.4837962962962904E-2</v>
      </c>
    </row>
    <row r="44" spans="1:14" s="12" customFormat="1" ht="11.25" x14ac:dyDescent="0.2">
      <c r="A44" s="22" t="s">
        <v>51</v>
      </c>
      <c r="B44" s="22" t="s">
        <v>52</v>
      </c>
      <c r="C44" s="48" t="s">
        <v>70</v>
      </c>
      <c r="D44" s="51">
        <v>2.6388888888888889E-2</v>
      </c>
      <c r="E44" s="51">
        <v>3.1967592592592589E-2</v>
      </c>
      <c r="F44" s="52">
        <v>5.5787037037037003E-3</v>
      </c>
      <c r="G44" s="51">
        <v>3.6203703703703703E-2</v>
      </c>
      <c r="H44" s="51">
        <v>4.0787037037037038E-2</v>
      </c>
      <c r="I44" s="52">
        <v>4.5833333333333351E-3</v>
      </c>
      <c r="J44" s="52">
        <f t="shared" si="0"/>
        <v>1.0162037037037035E-2</v>
      </c>
      <c r="K44" s="51">
        <v>4.4004629629629623E-2</v>
      </c>
      <c r="L44" s="51">
        <v>0.66883101851851856</v>
      </c>
      <c r="M44" s="52">
        <v>4.6875000000000666E-3</v>
      </c>
      <c r="N44" s="53">
        <f>F44+I44+M44</f>
        <v>1.4849537037037102E-2</v>
      </c>
    </row>
    <row r="45" spans="1:14" s="12" customFormat="1" ht="11.25" x14ac:dyDescent="0.2">
      <c r="A45" s="22" t="s">
        <v>53</v>
      </c>
      <c r="B45" s="22" t="s">
        <v>54</v>
      </c>
      <c r="C45" s="48" t="s">
        <v>70</v>
      </c>
      <c r="D45" s="51">
        <v>2.6388888888888889E-2</v>
      </c>
      <c r="E45" s="51">
        <v>3.2754629629629627E-2</v>
      </c>
      <c r="F45" s="52">
        <v>6.3657407407407378E-3</v>
      </c>
      <c r="G45" s="51">
        <v>3.6203703703703703E-2</v>
      </c>
      <c r="H45" s="51">
        <v>4.0856481481481487E-2</v>
      </c>
      <c r="I45" s="52">
        <v>4.6527777777777835E-3</v>
      </c>
      <c r="J45" s="52">
        <f t="shared" si="0"/>
        <v>1.1018518518518521E-2</v>
      </c>
      <c r="K45" s="51">
        <v>4.4004629629629623E-2</v>
      </c>
      <c r="L45" s="51">
        <v>0.66913194444444446</v>
      </c>
      <c r="M45" s="52">
        <v>4.9884259259259656E-3</v>
      </c>
      <c r="N45" s="53">
        <f>F45+I45+M45</f>
        <v>1.6006944444444487E-2</v>
      </c>
    </row>
    <row r="46" spans="1:14" s="12" customFormat="1" ht="11.25" x14ac:dyDescent="0.2">
      <c r="A46" s="22" t="s">
        <v>35</v>
      </c>
      <c r="B46" s="22" t="s">
        <v>55</v>
      </c>
      <c r="C46" s="48" t="s">
        <v>70</v>
      </c>
      <c r="D46" s="51">
        <v>2.6388888888888889E-2</v>
      </c>
      <c r="E46" s="51">
        <v>3.2476851851851847E-2</v>
      </c>
      <c r="F46" s="52">
        <v>6.0879629629629582E-3</v>
      </c>
      <c r="G46" s="51">
        <v>3.6203703703703703E-2</v>
      </c>
      <c r="H46" s="51">
        <v>4.1979166666666672E-2</v>
      </c>
      <c r="I46" s="52">
        <v>5.7754629629629683E-3</v>
      </c>
      <c r="J46" s="52">
        <f t="shared" si="0"/>
        <v>1.1863425925925927E-2</v>
      </c>
      <c r="K46" s="51">
        <v>4.4004629629629623E-2</v>
      </c>
      <c r="L46" s="51">
        <v>0.669988425925926</v>
      </c>
      <c r="M46" s="52">
        <v>5.8449074074075069E-3</v>
      </c>
      <c r="N46" s="53">
        <f>F46+I46+M46</f>
        <v>1.7708333333333433E-2</v>
      </c>
    </row>
    <row r="47" spans="1:14" s="12" customFormat="1" ht="11.25" x14ac:dyDescent="0.2">
      <c r="C47" s="13"/>
      <c r="D47" s="13"/>
      <c r="E47" s="13"/>
      <c r="F47" s="16"/>
      <c r="G47" s="13"/>
      <c r="H47" s="13"/>
      <c r="I47" s="16"/>
      <c r="J47" s="16"/>
      <c r="K47" s="13"/>
      <c r="L47" s="13"/>
      <c r="M47" s="16"/>
      <c r="N47" s="42"/>
    </row>
    <row r="48" spans="1:14" s="12" customFormat="1" ht="11.25" x14ac:dyDescent="0.2">
      <c r="C48" s="13"/>
      <c r="D48" s="13"/>
      <c r="E48" s="13"/>
      <c r="F48" s="16"/>
      <c r="G48" s="13"/>
      <c r="H48" s="13"/>
      <c r="I48" s="16"/>
      <c r="J48" s="16"/>
      <c r="K48" s="13"/>
      <c r="L48" s="13"/>
      <c r="M48" s="16"/>
      <c r="N48" s="42"/>
    </row>
    <row r="49" spans="3:14" s="4" customFormat="1" x14ac:dyDescent="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41"/>
    </row>
  </sheetData>
  <sortState ref="A22:Y33">
    <sortCondition ref="J22:J33"/>
  </sortState>
  <mergeCells count="3">
    <mergeCell ref="D3:F3"/>
    <mergeCell ref="G3:I3"/>
    <mergeCell ref="K3:M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dell</cp:lastModifiedBy>
  <dcterms:created xsi:type="dcterms:W3CDTF">2017-03-13T16:41:39Z</dcterms:created>
  <dcterms:modified xsi:type="dcterms:W3CDTF">2017-03-14T10:25:37Z</dcterms:modified>
</cp:coreProperties>
</file>